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389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BG60" i="1389" l="1"/>
  <c r="BG54" i="1389"/>
  <c r="BG47" i="1389"/>
  <c r="BG37" i="1389"/>
  <c r="BG24" i="1389"/>
  <c r="BG13" i="1389"/>
  <c r="BC60" i="1389"/>
  <c r="BC54" i="1389"/>
  <c r="BC47" i="1389"/>
  <c r="BC37" i="1389"/>
  <c r="BC24" i="1389"/>
  <c r="BC13" i="1389"/>
  <c r="AY60" i="1389"/>
  <c r="AY54" i="1389"/>
  <c r="AY47" i="1389"/>
  <c r="AY37" i="1389"/>
  <c r="AY24" i="1389"/>
  <c r="AY13" i="1389"/>
  <c r="AU60" i="1389"/>
  <c r="AU54" i="1389"/>
  <c r="AU47" i="1389"/>
  <c r="AU37" i="1389"/>
  <c r="AU24" i="1389"/>
  <c r="AU13" i="1389"/>
  <c r="AQ60" i="1389"/>
  <c r="AQ54" i="1389"/>
  <c r="AQ47" i="1389"/>
  <c r="AQ37" i="1389"/>
  <c r="AQ24" i="1389"/>
  <c r="AQ13" i="1389"/>
  <c r="AM60" i="1389"/>
  <c r="AM54" i="1389"/>
  <c r="AM47" i="1389"/>
  <c r="AM37" i="1389"/>
  <c r="AM24" i="1389"/>
  <c r="AM13" i="1389"/>
  <c r="AI60" i="1389"/>
  <c r="AI54" i="1389"/>
  <c r="AI47" i="1389"/>
  <c r="AI37" i="1389"/>
  <c r="AI24" i="1389"/>
  <c r="AI13" i="1389"/>
  <c r="AE60" i="1389"/>
  <c r="AE54" i="1389"/>
  <c r="AE47" i="1389"/>
  <c r="AE37" i="1389"/>
  <c r="AE24" i="1389"/>
  <c r="AE13" i="1389"/>
  <c r="AA60" i="1389"/>
  <c r="AA54" i="1389"/>
  <c r="AA47" i="1389"/>
  <c r="AA37" i="1389"/>
  <c r="AA24" i="1389"/>
  <c r="AA13" i="1389"/>
  <c r="W60" i="1389"/>
  <c r="W54" i="1389"/>
  <c r="W47" i="1389"/>
  <c r="W37" i="1389"/>
  <c r="W24" i="1389"/>
  <c r="W13" i="1389"/>
  <c r="S60" i="1389"/>
  <c r="S54" i="1389"/>
  <c r="S47" i="1389"/>
  <c r="S37" i="1389"/>
  <c r="S24" i="1389"/>
  <c r="S13" i="1389"/>
  <c r="O60" i="1389"/>
  <c r="O54" i="1389"/>
  <c r="O47" i="1389"/>
  <c r="O37" i="1389"/>
  <c r="O24" i="1389"/>
  <c r="O13" i="1389"/>
  <c r="K60" i="1389"/>
  <c r="K54" i="1389"/>
  <c r="K47" i="1389"/>
  <c r="K37" i="1389"/>
  <c r="K24" i="1389"/>
  <c r="K13" i="1389"/>
  <c r="G60" i="1389"/>
  <c r="G54" i="1389"/>
  <c r="G47" i="1389"/>
  <c r="G37" i="1389"/>
  <c r="G24" i="1389"/>
  <c r="G13" i="1389"/>
  <c r="C60" i="1389"/>
  <c r="C54" i="1389"/>
  <c r="C47" i="1389"/>
  <c r="C37" i="1389"/>
  <c r="C24" i="1389"/>
  <c r="C13" i="1389"/>
  <c r="D41" i="746"/>
  <c r="D40" i="746"/>
  <c r="D39" i="746"/>
  <c r="D38" i="746"/>
  <c r="D37" i="746"/>
  <c r="D36" i="746"/>
  <c r="D35" i="746"/>
  <c r="H30" i="746"/>
  <c r="N30" i="746" s="1"/>
  <c r="H31" i="746"/>
  <c r="K31" i="746" s="1"/>
  <c r="H32" i="746"/>
  <c r="N32" i="746" s="1"/>
  <c r="H33" i="746"/>
  <c r="N33" i="746" s="1"/>
  <c r="D34" i="746"/>
  <c r="D33" i="746"/>
  <c r="D32" i="746"/>
  <c r="D31" i="746"/>
  <c r="D30" i="746"/>
  <c r="D29" i="746"/>
  <c r="D28" i="746"/>
  <c r="D27" i="746"/>
  <c r="D26" i="746"/>
  <c r="D25" i="746"/>
  <c r="D24" i="746"/>
  <c r="D22" i="746"/>
  <c r="D21" i="746"/>
  <c r="D20" i="746"/>
  <c r="D19" i="746"/>
  <c r="D18" i="746"/>
  <c r="D17" i="746"/>
  <c r="D16" i="746"/>
  <c r="D15" i="746"/>
  <c r="D14" i="746"/>
  <c r="D13" i="746"/>
  <c r="D12" i="746"/>
  <c r="H18" i="746"/>
  <c r="K18" i="746" s="1"/>
  <c r="H19" i="746"/>
  <c r="N19" i="746" s="1"/>
  <c r="H16" i="746"/>
  <c r="N16" i="746" s="1"/>
  <c r="H17" i="746"/>
  <c r="K17" i="746" s="1"/>
  <c r="H20" i="746"/>
  <c r="K20" i="746" s="1"/>
  <c r="H21" i="746"/>
  <c r="K21" i="746" s="1"/>
  <c r="D11" i="746"/>
  <c r="D10" i="746"/>
  <c r="D9" i="746"/>
  <c r="D8" i="746"/>
  <c r="D7" i="746"/>
  <c r="D6" i="746"/>
  <c r="N31" i="746" l="1"/>
  <c r="K30" i="746"/>
  <c r="K33" i="746"/>
  <c r="K32" i="746"/>
  <c r="N18" i="746"/>
  <c r="K19" i="746"/>
  <c r="K16" i="746"/>
  <c r="N21" i="746"/>
  <c r="N20" i="746"/>
  <c r="N17" i="746"/>
  <c r="H41" i="746" l="1"/>
  <c r="N41" i="746" s="1"/>
  <c r="H40" i="746"/>
  <c r="N40" i="746" s="1"/>
  <c r="H39" i="746"/>
  <c r="N39" i="746" s="1"/>
  <c r="H38" i="746"/>
  <c r="N38" i="746" s="1"/>
  <c r="H37" i="746"/>
  <c r="N37" i="746" s="1"/>
  <c r="H36" i="746"/>
  <c r="N36" i="746" s="1"/>
  <c r="H35" i="746"/>
  <c r="N35" i="746" s="1"/>
  <c r="H34" i="746"/>
  <c r="N34" i="746" s="1"/>
  <c r="H29" i="746"/>
  <c r="N29" i="746" s="1"/>
  <c r="H28" i="746"/>
  <c r="N28" i="746" s="1"/>
  <c r="H27" i="746"/>
  <c r="H26" i="746"/>
  <c r="H25" i="746"/>
  <c r="H24" i="746"/>
  <c r="H23" i="746"/>
  <c r="D23" i="746"/>
  <c r="H22" i="746"/>
  <c r="H15" i="746"/>
  <c r="H14" i="746"/>
  <c r="H13" i="746"/>
  <c r="H12" i="746"/>
  <c r="H11" i="746"/>
  <c r="H10" i="746"/>
  <c r="H9" i="746"/>
  <c r="H8" i="746"/>
  <c r="H7" i="746"/>
  <c r="H6" i="746"/>
  <c r="H5" i="746"/>
  <c r="D5" i="746"/>
  <c r="K29" i="746" l="1"/>
  <c r="K35" i="746"/>
  <c r="K37" i="746"/>
  <c r="K39" i="746"/>
  <c r="K41" i="746"/>
  <c r="K28" i="746"/>
  <c r="K34" i="746"/>
  <c r="K36" i="746"/>
  <c r="K38" i="746"/>
  <c r="K40" i="746"/>
  <c r="K12" i="746" l="1"/>
  <c r="N12" i="746"/>
  <c r="N10" i="746"/>
  <c r="K10" i="746"/>
  <c r="K5" i="746"/>
  <c r="K6" i="746"/>
  <c r="K7" i="746"/>
  <c r="K8" i="746"/>
  <c r="K9" i="746"/>
  <c r="K11" i="746"/>
  <c r="N13" i="746"/>
  <c r="K14" i="746"/>
  <c r="N15" i="746"/>
  <c r="K22" i="746"/>
  <c r="K23" i="746"/>
  <c r="K24" i="746"/>
  <c r="N25" i="746"/>
  <c r="K26" i="746" l="1"/>
  <c r="K25" i="746"/>
  <c r="K13" i="746"/>
  <c r="N22" i="746"/>
  <c r="K15" i="746"/>
  <c r="N26" i="746"/>
  <c r="N23" i="746"/>
  <c r="N24" i="746"/>
  <c r="N14" i="746"/>
  <c r="N11" i="746"/>
  <c r="N9" i="746"/>
  <c r="N8" i="746"/>
  <c r="N7" i="746"/>
  <c r="N6" i="746"/>
  <c r="N5" i="746"/>
  <c r="N27" i="746" l="1"/>
  <c r="N42" i="746" s="1"/>
  <c r="K27" i="746" l="1"/>
</calcChain>
</file>

<file path=xl/sharedStrings.xml><?xml version="1.0" encoding="utf-8"?>
<sst xmlns="http://schemas.openxmlformats.org/spreadsheetml/2006/main" count="1841" uniqueCount="148">
  <si>
    <t>Participant</t>
  </si>
  <si>
    <t>[MW]</t>
  </si>
  <si>
    <t>IMPORT</t>
  </si>
  <si>
    <t>[EUR/MWh]</t>
  </si>
  <si>
    <t>BULGARIA</t>
  </si>
  <si>
    <t>11XDANSKECOM---P</t>
  </si>
  <si>
    <t>11XELPETRAENERG0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</si>
  <si>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</si>
  <si>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</si>
  <si>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</si>
  <si>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</si>
  <si>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</si>
  <si>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</si>
  <si>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</si>
  <si>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</si>
  <si>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ATC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</si>
  <si>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</si>
  <si>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</si>
  <si>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</si>
  <si>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</si>
  <si>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</si>
  <si>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</si>
  <si>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</si>
  <si>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</si>
  <si>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</si>
  <si>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</si>
  <si>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</si>
  <si>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</si>
  <si>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</si>
  <si>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</si>
  <si>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</si>
  <si>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</si>
  <si>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</si>
  <si>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</si>
  <si>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</si>
  <si>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</si>
  <si>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</si>
  <si>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</si>
  <si>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</si>
  <si>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</si>
  <si>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</si>
  <si>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</si>
  <si>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</si>
  <si>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</si>
  <si>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</si>
  <si>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</si>
  <si>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27XALPIQ-ENERGYS</t>
  </si>
  <si>
    <t>11XFREEPOINT---N</t>
  </si>
  <si>
    <t>11XDISAM-------V</t>
  </si>
  <si>
    <t>28X-PETROL-LJ--C</t>
  </si>
  <si>
    <t>30XROEFTFURNIZ-K</t>
  </si>
  <si>
    <t>32X001100100373M</t>
  </si>
  <si>
    <t>32X001100100237U</t>
  </si>
  <si>
    <t>ENERGY MT EAD</t>
  </si>
  <si>
    <t>32X-EVN-TSEE---K</t>
  </si>
  <si>
    <t>EVN TRADE</t>
  </si>
  <si>
    <t>30XRONEPTUN----Z</t>
  </si>
  <si>
    <t>13XVERBUND1234-P</t>
  </si>
  <si>
    <t>30XRONISPETROL-T</t>
  </si>
  <si>
    <t>32X001100100382L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</si>
  <si>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</si>
  <si>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</si>
  <si>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</si>
  <si>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</si>
  <si>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</si>
  <si>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</si>
  <si>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</si>
  <si>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</si>
  <si>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</si>
  <si>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</si>
  <si>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</si>
  <si>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ALPIQ ENERGY SE</t>
  </si>
  <si>
    <t>EDF Trading Limited</t>
  </si>
  <si>
    <t>EFT Furnizare SRL</t>
  </si>
  <si>
    <t>ELPETRA ENERGY EAD</t>
  </si>
  <si>
    <t>Energi Danmark A/S</t>
  </si>
  <si>
    <t>FREEPOINT COMMODITIES EUROPE LLP</t>
  </si>
  <si>
    <t>NEPTUN SA</t>
  </si>
  <si>
    <t>NIS PETROL SRL</t>
  </si>
  <si>
    <t>Petrol Slovenska energetska druzba dd Ljubljana</t>
  </si>
  <si>
    <t>RITAM-4-TB ood</t>
  </si>
  <si>
    <t>VERBUND Trading GmbH</t>
  </si>
  <si>
    <t>32X001100100434S</t>
  </si>
  <si>
    <t>DANSKE COMMODITIES</t>
  </si>
  <si>
    <t>MVM PARTNER RZT</t>
  </si>
  <si>
    <t>STATKRAFT</t>
  </si>
  <si>
    <t>ENERGO-PRO TRADING</t>
  </si>
  <si>
    <t>CEZ TRADE</t>
  </si>
  <si>
    <t>01-30.06.2018</t>
  </si>
  <si>
    <t xml:space="preserve">ELPETRA ENERGY Ltd. </t>
  </si>
  <si>
    <t>NOTE: The deadline for transferring capacities for the month of JULY is 25 JUNIE 2018, 12:00(RO). _x000D_
The transfers are to be operated by the participants in the DAMAS platform and the corresponding annex for the transfer is to be sent  by email to: contracte.alocare@transelectrica.ro</t>
  </si>
  <si>
    <t>IULIE 2018</t>
  </si>
  <si>
    <t>01-08.07.2018</t>
  </si>
  <si>
    <t>10-15.07.2018</t>
  </si>
  <si>
    <t>16-20.07.2018</t>
  </si>
  <si>
    <t>21-29.07.2018</t>
  </si>
  <si>
    <t>30-31.07.2018</t>
  </si>
  <si>
    <t>02-04.07.2018</t>
  </si>
  <si>
    <t>05-08.07.2018</t>
  </si>
  <si>
    <t>10-12.07.2018</t>
  </si>
  <si>
    <t>13-15.07.2018</t>
  </si>
  <si>
    <t>16-19.07.2018</t>
  </si>
  <si>
    <t>21-22.07.2018</t>
  </si>
  <si>
    <t>23-27.07.2018</t>
  </si>
  <si>
    <t>28-31.07.2018</t>
  </si>
  <si>
    <t>02-06.07.2018</t>
  </si>
  <si>
    <t>07-08.07.2018</t>
  </si>
  <si>
    <t>09-13.07.2018</t>
  </si>
  <si>
    <t>14-15.07.2018</t>
  </si>
  <si>
    <t>28-29.07.2018</t>
  </si>
  <si>
    <t>20-31.07.2018</t>
  </si>
  <si>
    <t>01.07.2018</t>
  </si>
  <si>
    <t>05-06.07.2018</t>
  </si>
  <si>
    <t>09.07.2018</t>
  </si>
  <si>
    <t>13.07.2018</t>
  </si>
  <si>
    <t>16-18.07.2018</t>
  </si>
  <si>
    <t>19.07.2018</t>
  </si>
  <si>
    <t>20.07.2018</t>
  </si>
  <si>
    <t>CROSS BORDER CAPACITY ALLOCATION AUCTION RESULTS for the period of:
01.07.2018</t>
  </si>
  <si>
    <t>CROSS BORDER CAPACITY ALLOCATION AUCTION RESULTS for the period of:
02-04.07.2018</t>
  </si>
  <si>
    <t>CROSS BORDER CAPACITY ALLOCATION AUCTION RESULTS for the period of:
05-06.07.2018</t>
  </si>
  <si>
    <t>CROSS BORDER CAPACITY ALLOCATION AUCTION RESULTS for the period of:
07-08.07.2018</t>
  </si>
  <si>
    <t>CROSS BORDER CAPACITY ALLOCATION AUCTION RESULTS for the period of:
09.07.2018</t>
  </si>
  <si>
    <t>CROSS BORDER CAPACITY ALLOCATION AUCTION RESULTS for the period of:
10-12.07.2018</t>
  </si>
  <si>
    <t>CROSS BORDER CAPACITY ALLOCATION AUCTION RESULTS for the period of:
13.07.2018</t>
  </si>
  <si>
    <t>CROSS BORDER CAPACITY ALLOCATION AUCTION RESULTS for the period of:
14-15.07.2018</t>
  </si>
  <si>
    <t>CROSS BORDER CAPACITY ALLOCATION AUCTION RESULTS for the period of:
16-18.07.2018</t>
  </si>
  <si>
    <t>CROSS BORDER CAPACITY ALLOCATION AUCTION RESULTS for the period of:
19.07.2018</t>
  </si>
  <si>
    <t>CROSS BORDER CAPACITY ALLOCATION AUCTION RESULTS for the period of:
20.07.2018</t>
  </si>
  <si>
    <t>CROSS BORDER CAPACITY ALLOCATION AUCTION RESULTS for the period of:
21-22.07.2018</t>
  </si>
  <si>
    <t>CROSS BORDER CAPACITY ALLOCATION AUCTION RESULTS for the period of:
23-27.07.2018</t>
  </si>
  <si>
    <t>CROSS BORDER CAPACITY ALLOCATION AUCTION RESULTS for the period of:
28-29.07.2018</t>
  </si>
  <si>
    <t>CROSS BORDER CAPACITY ALLOCATION AUCTION RESULTS for the period of:
30-31.07.2018</t>
  </si>
  <si>
    <t>ATC = 160</t>
  </si>
  <si>
    <t>ATC = 120</t>
  </si>
  <si>
    <t>ATC = 450</t>
  </si>
  <si>
    <t>ATC = 0</t>
  </si>
  <si>
    <t>ATC = 250</t>
  </si>
  <si>
    <t>ATC = 550</t>
  </si>
  <si>
    <t>ATC = 500</t>
  </si>
  <si>
    <t>ATC = 100</t>
  </si>
  <si>
    <t>ATC = 150</t>
  </si>
  <si>
    <t>ATC = 200</t>
  </si>
  <si>
    <t>ATC = 300</t>
  </si>
  <si>
    <t>ATC = 400</t>
  </si>
  <si>
    <t>ATC = 50</t>
  </si>
  <si>
    <t>30XROREFURO----E</t>
  </si>
  <si>
    <t>MET Romania Energy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</si>
</sst>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22"/>
      <color indexed="10"/>
      <name val="Arial"/>
      <family val="2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220">
    <xf numFmtId="0" fontId="0" fillId="0" borderId="0" xfId="0"/>
    <xf numFmtId="0" fontId="2" fillId="0" borderId="0" xfId="0" applyFont="1"/>
    <xf numFmtId="0" fontId="1" fillId="0" borderId="0" xfId="0" applyFont="1"/>
    <xf numFmtId="0" fontId="28" fillId="35" borderId="10" xfId="0" applyFont="1" applyFill="1" applyBorder="1" applyAlignment="1">
      <alignment horizontal="center" vertical="center"/>
    </xf>
    <xf numFmtId="0" fontId="28" fillId="36" borderId="10" xfId="0" applyFont="1" applyFill="1" applyBorder="1" applyAlignment="1">
      <alignment horizontal="center" vertical="center"/>
    </xf>
    <xf numFmtId="0" fontId="3" fillId="0" borderId="0" xfId="0" applyFont="1"/>
    <xf numFmtId="0" fontId="33" fillId="0" borderId="13" xfId="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34" fillId="0" borderId="35" xfId="0" applyNumberFormat="1" applyFont="1" applyFill="1" applyBorder="1" applyAlignment="1">
      <alignment horizontal="center" vertical="center" wrapText="1"/>
    </xf>
    <xf numFmtId="4" fontId="35" fillId="0" borderId="16" xfId="0" applyNumberFormat="1" applyFont="1" applyFill="1" applyBorder="1" applyAlignment="1">
      <alignment horizontal="center" wrapText="1"/>
    </xf>
    <xf numFmtId="1" fontId="34" fillId="0" borderId="28" xfId="0" applyNumberFormat="1" applyFont="1" applyFill="1" applyBorder="1" applyAlignment="1">
      <alignment horizontal="center" vertical="center" wrapText="1"/>
    </xf>
    <xf numFmtId="1" fontId="34" fillId="0" borderId="36" xfId="0" applyNumberFormat="1" applyFont="1" applyFill="1" applyBorder="1" applyAlignment="1">
      <alignment horizontal="center" vertical="center" wrapText="1"/>
    </xf>
    <xf numFmtId="1" fontId="34" fillId="0" borderId="39" xfId="0" applyNumberFormat="1" applyFont="1" applyFill="1" applyBorder="1" applyAlignment="1">
      <alignment horizontal="center" vertical="center" wrapText="1"/>
    </xf>
    <xf numFmtId="1" fontId="36" fillId="28" borderId="11" xfId="0" applyNumberFormat="1" applyFont="1" applyFill="1" applyBorder="1" applyAlignment="1">
      <alignment horizontal="center" vertical="center" wrapText="1"/>
    </xf>
    <xf numFmtId="4" fontId="36" fillId="28" borderId="11" xfId="0" applyNumberFormat="1" applyFont="1" applyFill="1" applyBorder="1" applyAlignment="1">
      <alignment horizontal="center" vertical="center" wrapText="1"/>
    </xf>
    <xf numFmtId="0" fontId="31" fillId="31" borderId="20" xfId="90" applyFont="1" applyFill="1" applyBorder="1" applyAlignment="1">
      <alignment horizontal="center" vertical="center" wrapText="1"/>
    </xf>
    <xf numFmtId="0" fontId="31" fillId="31" borderId="22" xfId="90" applyFont="1" applyFill="1" applyBorder="1" applyAlignment="1">
      <alignment horizontal="center" vertical="center" wrapText="1"/>
    </xf>
    <xf numFmtId="0" fontId="31" fillId="0" borderId="0" xfId="0" applyFont="1"/>
    <xf numFmtId="0" fontId="28" fillId="35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31" fillId="25" borderId="42" xfId="90" applyFont="1" applyFill="1" applyBorder="1" applyAlignment="1">
      <alignment horizontal="center" vertical="center"/>
    </xf>
    <xf numFmtId="0" fontId="31" fillId="25" borderId="44" xfId="90" applyFont="1" applyFill="1" applyBorder="1" applyAlignment="1">
      <alignment horizontal="center" vertical="center"/>
    </xf>
    <xf numFmtId="14" fontId="3" fillId="34" borderId="27" xfId="0" applyNumberFormat="1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31" fillId="25" borderId="12" xfId="90" applyFont="1" applyFill="1" applyBorder="1" applyAlignment="1">
      <alignment horizontal="center" vertical="center"/>
    </xf>
    <xf numFmtId="0" fontId="28" fillId="36" borderId="35" xfId="0" applyFont="1" applyFill="1" applyBorder="1" applyAlignment="1">
      <alignment horizontal="center" vertical="center"/>
    </xf>
    <xf numFmtId="0" fontId="28" fillId="35" borderId="35" xfId="0" applyFont="1" applyFill="1" applyBorder="1" applyAlignment="1">
      <alignment horizontal="center" vertical="center"/>
    </xf>
    <xf numFmtId="0" fontId="28" fillId="37" borderId="39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" fontId="3" fillId="0" borderId="35" xfId="0" applyNumberFormat="1" applyFont="1" applyBorder="1" applyAlignment="1">
      <alignment horizontal="center" vertical="center"/>
    </xf>
    <xf numFmtId="0" fontId="1" fillId="35" borderId="49" xfId="86" applyFont="1" applyFill="1" applyBorder="1" applyAlignment="1">
      <alignment horizontal="center" vertical="center" wrapText="1"/>
    </xf>
    <xf numFmtId="0" fontId="1" fillId="36" borderId="50" xfId="86" applyFont="1" applyFill="1" applyBorder="1" applyAlignment="1">
      <alignment horizontal="center" vertical="center" wrapText="1"/>
    </xf>
    <xf numFmtId="0" fontId="1" fillId="37" borderId="50" xfId="86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28" fillId="36" borderId="25" xfId="0" applyFont="1" applyFill="1" applyBorder="1" applyAlignment="1">
      <alignment horizontal="center" vertical="center"/>
    </xf>
    <xf numFmtId="0" fontId="28" fillId="35" borderId="25" xfId="0" applyFont="1" applyFill="1" applyBorder="1" applyAlignment="1">
      <alignment horizontal="center" vertical="center"/>
    </xf>
    <xf numFmtId="0" fontId="28" fillId="37" borderId="25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0" fontId="29" fillId="0" borderId="51" xfId="90" applyFont="1" applyBorder="1" applyAlignment="1">
      <alignment vertical="center"/>
    </xf>
    <xf numFmtId="0" fontId="29" fillId="0" borderId="52" xfId="90" applyFont="1" applyBorder="1" applyAlignment="1">
      <alignment vertical="center"/>
    </xf>
    <xf numFmtId="0" fontId="1" fillId="31" borderId="49" xfId="90" applyFont="1" applyFill="1" applyBorder="1" applyAlignment="1">
      <alignment vertical="center" wrapText="1"/>
    </xf>
    <xf numFmtId="0" fontId="1" fillId="31" borderId="56" xfId="90" applyFont="1" applyFill="1" applyBorder="1" applyAlignment="1">
      <alignment vertical="center" wrapText="1"/>
    </xf>
    <xf numFmtId="0" fontId="40" fillId="25" borderId="18" xfId="90" applyFont="1" applyFill="1" applyBorder="1" applyAlignment="1">
      <alignment horizontal="center" vertical="center"/>
    </xf>
    <xf numFmtId="17" fontId="40" fillId="25" borderId="19" xfId="0" applyNumberFormat="1" applyFont="1" applyFill="1" applyBorder="1" applyAlignment="1">
      <alignment horizontal="center" vertical="center"/>
    </xf>
    <xf numFmtId="0" fontId="2" fillId="25" borderId="25" xfId="90" applyFont="1" applyFill="1" applyBorder="1" applyAlignment="1">
      <alignment horizontal="center" vertical="center"/>
    </xf>
    <xf numFmtId="0" fontId="41" fillId="25" borderId="20" xfId="90" applyFont="1" applyFill="1" applyBorder="1" applyAlignment="1">
      <alignment horizontal="center" vertical="center"/>
    </xf>
    <xf numFmtId="0" fontId="42" fillId="32" borderId="22" xfId="90" applyFont="1" applyFill="1" applyBorder="1" applyAlignment="1">
      <alignment horizontal="center" vertical="center"/>
    </xf>
    <xf numFmtId="0" fontId="2" fillId="25" borderId="25" xfId="90" applyNumberFormat="1" applyFont="1" applyFill="1" applyBorder="1" applyAlignment="1">
      <alignment horizontal="center" vertical="center"/>
    </xf>
    <xf numFmtId="0" fontId="2" fillId="25" borderId="10" xfId="90" applyNumberFormat="1" applyFont="1" applyFill="1" applyBorder="1" applyAlignment="1">
      <alignment horizontal="center" vertical="center"/>
    </xf>
    <xf numFmtId="0" fontId="2" fillId="25" borderId="11" xfId="90" applyNumberFormat="1" applyFont="1" applyFill="1" applyBorder="1" applyAlignment="1">
      <alignment horizontal="center" vertical="center"/>
    </xf>
    <xf numFmtId="0" fontId="2" fillId="25" borderId="21" xfId="90" applyNumberFormat="1" applyFont="1" applyFill="1" applyBorder="1" applyAlignment="1">
      <alignment horizontal="center" vertical="center"/>
    </xf>
    <xf numFmtId="0" fontId="3" fillId="34" borderId="18" xfId="90" applyFont="1" applyFill="1" applyBorder="1" applyAlignment="1">
      <alignment horizontal="center" vertical="center"/>
    </xf>
    <xf numFmtId="0" fontId="2" fillId="34" borderId="23" xfId="90" applyNumberFormat="1" applyFont="1" applyFill="1" applyBorder="1" applyAlignment="1">
      <alignment horizontal="center" vertical="center"/>
    </xf>
    <xf numFmtId="0" fontId="2" fillId="34" borderId="53" xfId="90" applyFont="1" applyFill="1" applyBorder="1" applyAlignment="1">
      <alignment horizontal="center" vertical="center"/>
    </xf>
    <xf numFmtId="0" fontId="2" fillId="34" borderId="25" xfId="90" applyFont="1" applyFill="1" applyBorder="1" applyAlignment="1">
      <alignment horizontal="center" vertical="center"/>
    </xf>
    <xf numFmtId="0" fontId="2" fillId="34" borderId="33" xfId="90" applyFont="1" applyFill="1" applyBorder="1" applyAlignment="1">
      <alignment horizontal="center" vertical="center"/>
    </xf>
    <xf numFmtId="0" fontId="2" fillId="34" borderId="10" xfId="90" applyFont="1" applyFill="1" applyBorder="1" applyAlignment="1">
      <alignment horizontal="center" vertical="center"/>
    </xf>
    <xf numFmtId="0" fontId="2" fillId="34" borderId="54" xfId="90" applyFont="1" applyFill="1" applyBorder="1" applyAlignment="1">
      <alignment horizontal="center" vertical="center"/>
    </xf>
    <xf numFmtId="0" fontId="2" fillId="34" borderId="46" xfId="90" applyFont="1" applyFill="1" applyBorder="1" applyAlignment="1">
      <alignment horizontal="center" vertical="center"/>
    </xf>
    <xf numFmtId="0" fontId="31" fillId="25" borderId="57" xfId="90" applyFont="1" applyFill="1" applyBorder="1" applyAlignment="1">
      <alignment horizontal="center" vertical="center"/>
    </xf>
    <xf numFmtId="0" fontId="31" fillId="25" borderId="29" xfId="90" applyFont="1" applyFill="1" applyBorder="1" applyAlignment="1">
      <alignment horizontal="center" vertical="center"/>
    </xf>
    <xf numFmtId="0" fontId="31" fillId="25" borderId="58" xfId="90" applyFont="1" applyFill="1" applyBorder="1" applyAlignment="1">
      <alignment horizontal="center" vertical="center"/>
    </xf>
    <xf numFmtId="0" fontId="31" fillId="34" borderId="31" xfId="90" applyFont="1" applyFill="1" applyBorder="1" applyAlignment="1">
      <alignment horizontal="center" vertical="center"/>
    </xf>
    <xf numFmtId="0" fontId="31" fillId="34" borderId="55" xfId="90" applyFont="1" applyFill="1" applyBorder="1" applyAlignment="1">
      <alignment horizontal="center" vertical="center"/>
    </xf>
    <xf numFmtId="0" fontId="31" fillId="34" borderId="29" xfId="90" applyFont="1" applyFill="1" applyBorder="1" applyAlignment="1">
      <alignment horizontal="center" vertical="center"/>
    </xf>
    <xf numFmtId="0" fontId="31" fillId="34" borderId="58" xfId="90" applyFont="1" applyFill="1" applyBorder="1" applyAlignment="1">
      <alignment horizontal="center" vertical="center"/>
    </xf>
    <xf numFmtId="0" fontId="28" fillId="36" borderId="4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3" fillId="0" borderId="44" xfId="0" applyNumberFormat="1" applyFont="1" applyBorder="1" applyAlignment="1">
      <alignment horizontal="center" vertical="center"/>
    </xf>
    <xf numFmtId="0" fontId="28" fillId="36" borderId="45" xfId="0" applyFont="1" applyFill="1" applyBorder="1" applyAlignment="1">
      <alignment horizontal="center" vertical="center"/>
    </xf>
    <xf numFmtId="0" fontId="28" fillId="35" borderId="46" xfId="0" applyFont="1" applyFill="1" applyBorder="1" applyAlignment="1">
      <alignment horizontal="center" vertical="center"/>
    </xf>
    <xf numFmtId="0" fontId="28" fillId="37" borderId="46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4" fontId="3" fillId="0" borderId="47" xfId="0" applyNumberFormat="1" applyFont="1" applyBorder="1" applyAlignment="1">
      <alignment horizontal="center" vertical="center"/>
    </xf>
    <xf numFmtId="0" fontId="30" fillId="40" borderId="33" xfId="0" applyFont="1" applyFill="1" applyBorder="1" applyAlignment="1">
      <alignment vertical="center"/>
    </xf>
    <xf numFmtId="4" fontId="21" fillId="0" borderId="0" xfId="0" applyNumberFormat="1" applyFont="1" applyAlignment="1">
      <alignment horizontal="center"/>
    </xf>
    <xf numFmtId="14" fontId="3" fillId="25" borderId="60" xfId="0" applyNumberFormat="1" applyFont="1" applyFill="1" applyBorder="1" applyAlignment="1">
      <alignment horizontal="center" vertical="center"/>
    </xf>
    <xf numFmtId="0" fontId="2" fillId="25" borderId="53" xfId="90" applyFont="1" applyFill="1" applyBorder="1" applyAlignment="1">
      <alignment horizontal="center" vertical="center"/>
    </xf>
    <xf numFmtId="14" fontId="3" fillId="25" borderId="61" xfId="0" applyNumberFormat="1" applyFont="1" applyFill="1" applyBorder="1" applyAlignment="1">
      <alignment horizontal="center" vertical="center"/>
    </xf>
    <xf numFmtId="0" fontId="2" fillId="25" borderId="33" xfId="90" applyFont="1" applyFill="1" applyBorder="1" applyAlignment="1">
      <alignment horizontal="center" vertical="center"/>
    </xf>
    <xf numFmtId="14" fontId="3" fillId="25" borderId="62" xfId="0" applyNumberFormat="1" applyFont="1" applyFill="1" applyBorder="1" applyAlignment="1">
      <alignment horizontal="center" vertical="center"/>
    </xf>
    <xf numFmtId="0" fontId="2" fillId="25" borderId="32" xfId="90" applyFont="1" applyFill="1" applyBorder="1" applyAlignment="1">
      <alignment horizontal="center" vertical="center"/>
    </xf>
    <xf numFmtId="0" fontId="2" fillId="25" borderId="63" xfId="90" applyFont="1" applyFill="1" applyBorder="1" applyAlignment="1">
      <alignment horizontal="center" vertical="center"/>
    </xf>
    <xf numFmtId="14" fontId="3" fillId="25" borderId="64" xfId="0" applyNumberFormat="1" applyFont="1" applyFill="1" applyBorder="1" applyAlignment="1">
      <alignment horizontal="center" vertical="center"/>
    </xf>
    <xf numFmtId="0" fontId="2" fillId="25" borderId="65" xfId="90" applyFont="1" applyFill="1" applyBorder="1" applyAlignment="1">
      <alignment horizontal="center" vertical="center"/>
    </xf>
    <xf numFmtId="14" fontId="3" fillId="34" borderId="60" xfId="0" applyNumberFormat="1" applyFont="1" applyFill="1" applyBorder="1" applyAlignment="1">
      <alignment horizontal="center" vertical="center"/>
    </xf>
    <xf numFmtId="14" fontId="3" fillId="34" borderId="61" xfId="0" applyNumberFormat="1" applyFont="1" applyFill="1" applyBorder="1" applyAlignment="1">
      <alignment horizontal="center" vertical="center"/>
    </xf>
    <xf numFmtId="14" fontId="3" fillId="34" borderId="66" xfId="0" applyNumberFormat="1" applyFont="1" applyFill="1" applyBorder="1" applyAlignment="1">
      <alignment horizontal="center" vertical="center"/>
    </xf>
    <xf numFmtId="14" fontId="3" fillId="34" borderId="64" xfId="0" applyNumberFormat="1" applyFont="1" applyFill="1" applyBorder="1" applyAlignment="1">
      <alignment horizontal="center" vertical="center"/>
    </xf>
    <xf numFmtId="0" fontId="2" fillId="34" borderId="65" xfId="90" applyFont="1" applyFill="1" applyBorder="1" applyAlignment="1">
      <alignment horizontal="center" vertical="center"/>
    </xf>
    <xf numFmtId="0" fontId="2" fillId="34" borderId="21" xfId="90" applyFont="1" applyFill="1" applyBorder="1" applyAlignment="1">
      <alignment horizontal="center" vertical="center"/>
    </xf>
    <xf numFmtId="0" fontId="30" fillId="28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9" borderId="0" xfId="0" applyFill="1" applyAlignment="1">
      <alignment horizontal="center" vertical="center" wrapText="1"/>
    </xf>
    <xf numFmtId="0" fontId="2" fillId="39" borderId="10" xfId="0" applyFont="1" applyFill="1" applyBorder="1" applyAlignment="1">
      <alignment horizontal="center" vertical="center" wrapText="1"/>
    </xf>
    <xf numFmtId="0" fontId="1" fillId="39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39" borderId="10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49" fontId="1" fillId="24" borderId="20" xfId="0" applyNumberFormat="1" applyFont="1" applyFill="1" applyBorder="1" applyAlignment="1">
      <alignment horizontal="center" vertical="center" wrapText="1"/>
    </xf>
    <xf numFmtId="0" fontId="1" fillId="25" borderId="19" xfId="0" applyFont="1" applyFill="1" applyBorder="1" applyAlignment="1">
      <alignment horizontal="center" vertical="center" wrapText="1"/>
    </xf>
    <xf numFmtId="49" fontId="1" fillId="25" borderId="20" xfId="0" applyNumberFormat="1" applyFont="1" applyFill="1" applyBorder="1" applyAlignment="1">
      <alignment horizontal="center" vertical="center" wrapText="1"/>
    </xf>
    <xf numFmtId="0" fontId="2" fillId="39" borderId="21" xfId="0" applyFont="1" applyFill="1" applyBorder="1" applyAlignment="1">
      <alignment horizontal="center" vertical="center" wrapText="1"/>
    </xf>
    <xf numFmtId="0" fontId="0" fillId="39" borderId="21" xfId="0" applyFill="1" applyBorder="1" applyAlignment="1">
      <alignment horizontal="center" vertical="center" wrapText="1"/>
    </xf>
    <xf numFmtId="0" fontId="1" fillId="30" borderId="19" xfId="0" applyFont="1" applyFill="1" applyBorder="1" applyAlignment="1">
      <alignment horizontal="center" vertical="center" wrapText="1"/>
    </xf>
    <xf numFmtId="49" fontId="1" fillId="30" borderId="20" xfId="0" applyNumberFormat="1" applyFont="1" applyFill="1" applyBorder="1" applyAlignment="1">
      <alignment horizontal="center" vertical="center" wrapText="1"/>
    </xf>
    <xf numFmtId="0" fontId="1" fillId="38" borderId="19" xfId="0" applyFont="1" applyFill="1" applyBorder="1" applyAlignment="1">
      <alignment horizontal="center" vertical="center" wrapText="1"/>
    </xf>
    <xf numFmtId="49" fontId="1" fillId="38" borderId="20" xfId="0" applyNumberFormat="1" applyFont="1" applyFill="1" applyBorder="1" applyAlignment="1">
      <alignment horizontal="center" vertical="center" wrapText="1"/>
    </xf>
    <xf numFmtId="0" fontId="1" fillId="26" borderId="19" xfId="0" applyFont="1" applyFill="1" applyBorder="1" applyAlignment="1">
      <alignment horizontal="center" vertical="center" wrapText="1"/>
    </xf>
    <xf numFmtId="49" fontId="1" fillId="26" borderId="20" xfId="0" applyNumberFormat="1" applyFont="1" applyFill="1" applyBorder="1" applyAlignment="1">
      <alignment horizontal="center" vertical="center" wrapText="1"/>
    </xf>
    <xf numFmtId="4" fontId="35" fillId="0" borderId="11" xfId="0" applyNumberFormat="1" applyFont="1" applyFill="1" applyBorder="1" applyAlignment="1">
      <alignment horizontal="center" wrapText="1"/>
    </xf>
    <xf numFmtId="4" fontId="35" fillId="0" borderId="35" xfId="0" applyNumberFormat="1" applyFont="1" applyFill="1" applyBorder="1" applyAlignment="1">
      <alignment horizontal="center" wrapText="1"/>
    </xf>
    <xf numFmtId="0" fontId="1" fillId="39" borderId="21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49" fontId="1" fillId="27" borderId="20" xfId="0" applyNumberFormat="1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2" fillId="39" borderId="11" xfId="0" applyFont="1" applyFill="1" applyBorder="1" applyAlignment="1">
      <alignment horizontal="center" vertical="center" wrapText="1"/>
    </xf>
    <xf numFmtId="4" fontId="35" fillId="0" borderId="46" xfId="0" applyNumberFormat="1" applyFont="1" applyFill="1" applyBorder="1" applyAlignment="1">
      <alignment horizontal="center" wrapText="1"/>
    </xf>
    <xf numFmtId="1" fontId="34" fillId="0" borderId="46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" fontId="35" fillId="0" borderId="47" xfId="0" applyNumberFormat="1" applyFont="1" applyFill="1" applyBorder="1" applyAlignment="1">
      <alignment horizontal="center" wrapText="1"/>
    </xf>
    <xf numFmtId="4" fontId="36" fillId="28" borderId="12" xfId="0" applyNumberFormat="1" applyFont="1" applyFill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39" borderId="24" xfId="0" applyFill="1" applyBorder="1" applyAlignment="1">
      <alignment horizontal="center" vertical="center" wrapText="1"/>
    </xf>
    <xf numFmtId="0" fontId="0" fillId="39" borderId="0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39" borderId="17" xfId="0" applyFont="1" applyFill="1" applyBorder="1" applyAlignment="1">
      <alignment horizontal="center" vertical="center" wrapText="1"/>
    </xf>
    <xf numFmtId="0" fontId="1" fillId="39" borderId="4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4" fontId="35" fillId="0" borderId="39" xfId="0" applyNumberFormat="1" applyFont="1" applyFill="1" applyBorder="1" applyAlignment="1">
      <alignment horizontal="center" wrapText="1"/>
    </xf>
    <xf numFmtId="0" fontId="0" fillId="0" borderId="34" xfId="0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/>
    </xf>
    <xf numFmtId="49" fontId="36" fillId="28" borderId="71" xfId="0" applyNumberFormat="1" applyFont="1" applyFill="1" applyBorder="1" applyAlignment="1">
      <alignment horizontal="center" vertical="center" wrapText="1"/>
    </xf>
    <xf numFmtId="49" fontId="36" fillId="28" borderId="32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/>
    </xf>
    <xf numFmtId="1" fontId="37" fillId="0" borderId="0" xfId="0" applyNumberFormat="1" applyFont="1" applyFill="1" applyBorder="1" applyAlignment="1">
      <alignment horizontal="center" vertical="center"/>
    </xf>
    <xf numFmtId="0" fontId="1" fillId="30" borderId="49" xfId="0" applyFont="1" applyFill="1" applyBorder="1" applyAlignment="1">
      <alignment horizontal="center" vertical="center" wrapText="1"/>
    </xf>
    <xf numFmtId="0" fontId="1" fillId="30" borderId="69" xfId="0" applyFont="1" applyFill="1" applyBorder="1" applyAlignment="1">
      <alignment horizontal="center" vertical="center" wrapText="1"/>
    </xf>
    <xf numFmtId="0" fontId="1" fillId="30" borderId="67" xfId="0" applyFont="1" applyFill="1" applyBorder="1" applyAlignment="1">
      <alignment horizontal="center" vertical="center" wrapText="1"/>
    </xf>
    <xf numFmtId="0" fontId="32" fillId="0" borderId="26" xfId="0" applyFont="1" applyFill="1" applyBorder="1" applyAlignment="1">
      <alignment horizontal="center" vertical="center" wrapText="1"/>
    </xf>
    <xf numFmtId="0" fontId="32" fillId="0" borderId="35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67" xfId="0" applyFont="1" applyFill="1" applyBorder="1" applyAlignment="1">
      <alignment horizontal="center" vertical="center" wrapText="1"/>
    </xf>
    <xf numFmtId="49" fontId="34" fillId="0" borderId="38" xfId="0" applyNumberFormat="1" applyFont="1" applyFill="1" applyBorder="1" applyAlignment="1">
      <alignment horizontal="center" vertical="center" wrapText="1"/>
    </xf>
    <xf numFmtId="49" fontId="34" fillId="0" borderId="37" xfId="0" applyNumberFormat="1" applyFont="1" applyFill="1" applyBorder="1" applyAlignment="1">
      <alignment horizontal="center" vertical="center" wrapText="1"/>
    </xf>
    <xf numFmtId="0" fontId="1" fillId="38" borderId="50" xfId="0" applyFont="1" applyFill="1" applyBorder="1" applyAlignment="1">
      <alignment horizontal="center" vertical="center" wrapText="1"/>
    </xf>
    <xf numFmtId="0" fontId="1" fillId="38" borderId="67" xfId="0" applyFont="1" applyFill="1" applyBorder="1" applyAlignment="1">
      <alignment horizontal="center" vertical="center" wrapText="1"/>
    </xf>
    <xf numFmtId="4" fontId="1" fillId="0" borderId="35" xfId="0" applyNumberFormat="1" applyFont="1" applyFill="1" applyBorder="1" applyAlignment="1">
      <alignment horizontal="center" wrapText="1"/>
    </xf>
    <xf numFmtId="49" fontId="34" fillId="0" borderId="45" xfId="0" applyNumberFormat="1" applyFont="1" applyFill="1" applyBorder="1" applyAlignment="1">
      <alignment horizontal="center" vertical="center" wrapText="1"/>
    </xf>
    <xf numFmtId="49" fontId="34" fillId="0" borderId="46" xfId="0" applyNumberFormat="1" applyFont="1" applyFill="1" applyBorder="1" applyAlignment="1">
      <alignment horizontal="center" vertical="center" wrapText="1"/>
    </xf>
    <xf numFmtId="0" fontId="1" fillId="26" borderId="50" xfId="0" applyFont="1" applyFill="1" applyBorder="1" applyAlignment="1">
      <alignment horizontal="center" vertical="center" wrapText="1"/>
    </xf>
    <xf numFmtId="0" fontId="1" fillId="26" borderId="67" xfId="0" applyFont="1" applyFill="1" applyBorder="1" applyAlignment="1">
      <alignment horizontal="center" vertical="center" wrapText="1"/>
    </xf>
    <xf numFmtId="0" fontId="1" fillId="28" borderId="21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49" fontId="34" fillId="0" borderId="26" xfId="0" applyNumberFormat="1" applyFont="1" applyFill="1" applyBorder="1" applyAlignment="1">
      <alignment horizontal="center" vertical="center" wrapText="1"/>
    </xf>
    <xf numFmtId="49" fontId="34" fillId="0" borderId="35" xfId="0" applyNumberFormat="1" applyFont="1" applyFill="1" applyBorder="1" applyAlignment="1">
      <alignment horizontal="center" vertical="center" wrapText="1"/>
    </xf>
    <xf numFmtId="0" fontId="1" fillId="25" borderId="20" xfId="0" applyFont="1" applyFill="1" applyBorder="1" applyAlignment="1">
      <alignment horizontal="center" vertical="center" wrapText="1"/>
    </xf>
    <xf numFmtId="0" fontId="1" fillId="25" borderId="22" xfId="0" applyFont="1" applyFill="1" applyBorder="1" applyAlignment="1">
      <alignment horizontal="center" vertical="center" wrapText="1"/>
    </xf>
    <xf numFmtId="49" fontId="34" fillId="0" borderId="24" xfId="0" applyNumberFormat="1" applyFont="1" applyFill="1" applyBorder="1" applyAlignment="1">
      <alignment horizontal="center" vertical="center" wrapText="1"/>
    </xf>
    <xf numFmtId="49" fontId="34" fillId="0" borderId="28" xfId="0" applyNumberFormat="1" applyFont="1" applyFill="1" applyBorder="1" applyAlignment="1">
      <alignment horizontal="center" vertical="center" wrapText="1"/>
    </xf>
    <xf numFmtId="0" fontId="1" fillId="30" borderId="20" xfId="0" applyFont="1" applyFill="1" applyBorder="1" applyAlignment="1">
      <alignment horizontal="center" vertical="center" wrapText="1"/>
    </xf>
    <xf numFmtId="0" fontId="1" fillId="30" borderId="2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4" fontId="1" fillId="0" borderId="21" xfId="0" applyNumberFormat="1" applyFont="1" applyFill="1" applyBorder="1" applyAlignment="1">
      <alignment horizont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8" borderId="35" xfId="0" applyFont="1" applyFill="1" applyBorder="1" applyAlignment="1">
      <alignment horizontal="center" vertical="center" wrapText="1"/>
    </xf>
    <xf numFmtId="0" fontId="1" fillId="28" borderId="11" xfId="0" applyFont="1" applyFill="1" applyBorder="1" applyAlignment="1">
      <alignment horizontal="center" vertical="center" wrapText="1"/>
    </xf>
    <xf numFmtId="49" fontId="36" fillId="28" borderId="30" xfId="0" applyNumberFormat="1" applyFont="1" applyFill="1" applyBorder="1" applyAlignment="1">
      <alignment horizontal="center" vertical="center" wrapText="1"/>
    </xf>
    <xf numFmtId="0" fontId="1" fillId="38" borderId="69" xfId="0" applyFont="1" applyFill="1" applyBorder="1" applyAlignment="1">
      <alignment horizontal="center" vertical="center" wrapText="1"/>
    </xf>
    <xf numFmtId="4" fontId="1" fillId="0" borderId="39" xfId="0" applyNumberFormat="1" applyFont="1" applyFill="1" applyBorder="1" applyAlignment="1">
      <alignment horizontal="center" wrapText="1"/>
    </xf>
    <xf numFmtId="0" fontId="1" fillId="0" borderId="29" xfId="0" applyFont="1" applyFill="1" applyBorder="1" applyAlignment="1">
      <alignment horizontal="center" wrapText="1"/>
    </xf>
    <xf numFmtId="49" fontId="34" fillId="0" borderId="0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wrapText="1"/>
    </xf>
    <xf numFmtId="0" fontId="1" fillId="28" borderId="68" xfId="0" applyFont="1" applyFill="1" applyBorder="1" applyAlignment="1">
      <alignment horizontal="center" vertical="center" wrapText="1"/>
    </xf>
    <xf numFmtId="0" fontId="1" fillId="28" borderId="44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wrapText="1"/>
    </xf>
    <xf numFmtId="0" fontId="1" fillId="0" borderId="44" xfId="0" applyFont="1" applyFill="1" applyBorder="1" applyAlignment="1">
      <alignment horizontal="center" wrapText="1"/>
    </xf>
    <xf numFmtId="4" fontId="1" fillId="0" borderId="68" xfId="0" applyNumberFormat="1" applyFont="1" applyFill="1" applyBorder="1" applyAlignment="1">
      <alignment horizontal="center" wrapText="1"/>
    </xf>
    <xf numFmtId="4" fontId="1" fillId="0" borderId="44" xfId="0" applyNumberFormat="1" applyFont="1" applyFill="1" applyBorder="1" applyAlignment="1">
      <alignment horizontal="center" wrapText="1"/>
    </xf>
    <xf numFmtId="0" fontId="1" fillId="27" borderId="22" xfId="0" applyFont="1" applyFill="1" applyBorder="1" applyAlignment="1">
      <alignment horizontal="center" vertical="center" wrapText="1"/>
    </xf>
    <xf numFmtId="0" fontId="1" fillId="29" borderId="0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wrapText="1"/>
    </xf>
    <xf numFmtId="0" fontId="3" fillId="34" borderId="40" xfId="90" applyFont="1" applyFill="1" applyBorder="1" applyAlignment="1">
      <alignment horizontal="center" vertical="center"/>
    </xf>
    <xf numFmtId="0" fontId="3" fillId="34" borderId="41" xfId="90" applyFont="1" applyFill="1" applyBorder="1" applyAlignment="1">
      <alignment horizontal="center" vertical="center"/>
    </xf>
    <xf numFmtId="0" fontId="3" fillId="34" borderId="48" xfId="90" applyFont="1" applyFill="1" applyBorder="1" applyAlignment="1">
      <alignment horizontal="center" vertical="center"/>
    </xf>
    <xf numFmtId="0" fontId="3" fillId="25" borderId="40" xfId="90" applyFont="1" applyFill="1" applyBorder="1" applyAlignment="1">
      <alignment horizontal="center" vertical="center"/>
    </xf>
    <xf numFmtId="0" fontId="3" fillId="25" borderId="41" xfId="90" applyFont="1" applyFill="1" applyBorder="1" applyAlignment="1">
      <alignment horizontal="center" vertical="center"/>
    </xf>
    <xf numFmtId="0" fontId="3" fillId="25" borderId="48" xfId="90" applyFont="1" applyFill="1" applyBorder="1" applyAlignment="1">
      <alignment horizontal="center" vertical="center"/>
    </xf>
    <xf numFmtId="0" fontId="3" fillId="33" borderId="40" xfId="90" applyFont="1" applyFill="1" applyBorder="1" applyAlignment="1">
      <alignment horizontal="center" vertical="center" textRotation="90"/>
    </xf>
    <xf numFmtId="0" fontId="3" fillId="33" borderId="41" xfId="90" applyFont="1" applyFill="1" applyBorder="1" applyAlignment="1">
      <alignment horizontal="center" vertical="center" textRotation="90"/>
    </xf>
    <xf numFmtId="0" fontId="3" fillId="33" borderId="48" xfId="90" applyFont="1" applyFill="1" applyBorder="1" applyAlignment="1">
      <alignment horizontal="center" vertical="center" textRotation="90"/>
    </xf>
    <xf numFmtId="0" fontId="3" fillId="30" borderId="40" xfId="90" applyFont="1" applyFill="1" applyBorder="1" applyAlignment="1">
      <alignment horizontal="center" vertical="center" textRotation="90"/>
    </xf>
    <xf numFmtId="0" fontId="3" fillId="30" borderId="41" xfId="90" applyFont="1" applyFill="1" applyBorder="1" applyAlignment="1">
      <alignment horizontal="center" vertical="center" textRotation="90"/>
    </xf>
    <xf numFmtId="0" fontId="3" fillId="30" borderId="48" xfId="90" applyFont="1" applyFill="1" applyBorder="1" applyAlignment="1">
      <alignment horizontal="center" vertical="center" textRotation="90"/>
    </xf>
    <xf numFmtId="14" fontId="30" fillId="40" borderId="29" xfId="0" applyNumberFormat="1" applyFont="1" applyFill="1" applyBorder="1" applyAlignment="1">
      <alignment horizontal="center" vertical="center"/>
    </xf>
    <xf numFmtId="14" fontId="30" fillId="40" borderId="59" xfId="0" applyNumberFormat="1" applyFont="1" applyFill="1" applyBorder="1" applyAlignment="1">
      <alignment horizontal="center" vertical="center"/>
    </xf>
    <xf numFmtId="49" fontId="39" fillId="0" borderId="0" xfId="90" quotePrefix="1" applyNumberFormat="1" applyFont="1" applyBorder="1" applyAlignment="1">
      <alignment horizontal="center" vertical="center"/>
    </xf>
    <xf numFmtId="0" fontId="30" fillId="40" borderId="29" xfId="0" applyFont="1" applyFill="1" applyBorder="1" applyAlignment="1">
      <alignment horizontal="center" vertical="center" wrapText="1"/>
    </xf>
    <xf numFmtId="0" fontId="30" fillId="40" borderId="33" xfId="0" applyFont="1" applyFill="1" applyBorder="1" applyAlignment="1">
      <alignment horizontal="center" vertical="center" wrapText="1"/>
    </xf>
    <xf numFmtId="0" fontId="38" fillId="40" borderId="10" xfId="0" applyFont="1" applyFill="1" applyBorder="1" applyAlignment="1">
      <alignment horizontal="center" vertical="center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1"/>
  <sheetViews>
    <sheetView tabSelected="1" zoomScale="80" zoomScaleNormal="80" workbookViewId="0">
      <pane ySplit="5" topLeftCell="A6" activePane="bottomLeft" state="frozen"/>
      <selection pane="bottomLeft" activeCell="R45" sqref="R45"/>
    </sheetView>
  </sheetViews>
  <sheetFormatPr defaultRowHeight="12.75" x14ac:dyDescent="0.2"/>
  <cols>
    <col min="1" max="120" width="20.7109375" customWidth="1"/>
  </cols>
  <sheetData>
    <row r="1" spans="1:60" x14ac:dyDescent="0.2">
      <c r="A1" s="152" t="s">
        <v>111</v>
      </c>
      <c r="B1" s="152"/>
      <c r="C1" s="152"/>
      <c r="D1" s="152"/>
      <c r="E1" s="152" t="s">
        <v>97</v>
      </c>
      <c r="F1" s="152"/>
      <c r="G1" s="152"/>
      <c r="H1" s="152"/>
      <c r="I1" s="152" t="s">
        <v>112</v>
      </c>
      <c r="J1" s="152"/>
      <c r="K1" s="152"/>
      <c r="L1" s="152"/>
      <c r="M1" s="152" t="s">
        <v>106</v>
      </c>
      <c r="N1" s="152"/>
      <c r="O1" s="152"/>
      <c r="P1" s="152"/>
      <c r="Q1" s="152" t="s">
        <v>113</v>
      </c>
      <c r="R1" s="152"/>
      <c r="S1" s="152"/>
      <c r="T1" s="152"/>
      <c r="U1" s="152" t="s">
        <v>99</v>
      </c>
      <c r="V1" s="152"/>
      <c r="W1" s="152"/>
      <c r="X1" s="152"/>
      <c r="Y1" s="152" t="s">
        <v>114</v>
      </c>
      <c r="Z1" s="152"/>
      <c r="AA1" s="152"/>
      <c r="AB1" s="152"/>
      <c r="AC1" s="152" t="s">
        <v>108</v>
      </c>
      <c r="AD1" s="152"/>
      <c r="AE1" s="152"/>
      <c r="AF1" s="152"/>
      <c r="AG1" s="152" t="s">
        <v>115</v>
      </c>
      <c r="AH1" s="152"/>
      <c r="AI1" s="152"/>
      <c r="AJ1" s="152"/>
      <c r="AK1" s="152" t="s">
        <v>116</v>
      </c>
      <c r="AL1" s="152"/>
      <c r="AM1" s="152"/>
      <c r="AN1" s="152"/>
      <c r="AO1" s="152" t="s">
        <v>117</v>
      </c>
      <c r="AP1" s="152"/>
      <c r="AQ1" s="152"/>
      <c r="AR1" s="152"/>
      <c r="AS1" s="152" t="s">
        <v>102</v>
      </c>
      <c r="AT1" s="152"/>
      <c r="AU1" s="152"/>
      <c r="AV1" s="152"/>
      <c r="AW1" s="152" t="s">
        <v>103</v>
      </c>
      <c r="AX1" s="152"/>
      <c r="AY1" s="152"/>
      <c r="AZ1" s="152"/>
      <c r="BA1" s="152" t="s">
        <v>109</v>
      </c>
      <c r="BB1" s="152"/>
      <c r="BC1" s="152"/>
      <c r="BD1" s="152"/>
      <c r="BE1" s="152" t="s">
        <v>96</v>
      </c>
      <c r="BF1" s="152"/>
      <c r="BG1" s="152"/>
      <c r="BH1" s="152"/>
    </row>
    <row r="2" spans="1:60" ht="13.5" thickBot="1" x14ac:dyDescent="0.25">
      <c r="A2" s="153">
        <v>1</v>
      </c>
      <c r="B2" s="153"/>
      <c r="C2" s="153"/>
      <c r="D2" s="153"/>
      <c r="E2" s="153">
        <v>3</v>
      </c>
      <c r="F2" s="153"/>
      <c r="G2" s="153"/>
      <c r="H2" s="153"/>
      <c r="I2" s="153">
        <v>2</v>
      </c>
      <c r="J2" s="153"/>
      <c r="K2" s="153"/>
      <c r="L2" s="153"/>
      <c r="M2" s="153">
        <v>2</v>
      </c>
      <c r="N2" s="153"/>
      <c r="O2" s="153"/>
      <c r="P2" s="153"/>
      <c r="Q2" s="153">
        <v>1</v>
      </c>
      <c r="R2" s="153"/>
      <c r="S2" s="153"/>
      <c r="T2" s="153"/>
      <c r="U2" s="153">
        <v>3</v>
      </c>
      <c r="V2" s="153"/>
      <c r="W2" s="153"/>
      <c r="X2" s="153"/>
      <c r="Y2" s="153">
        <v>1</v>
      </c>
      <c r="Z2" s="153"/>
      <c r="AA2" s="153"/>
      <c r="AB2" s="153"/>
      <c r="AC2" s="153">
        <v>2</v>
      </c>
      <c r="AD2" s="153"/>
      <c r="AE2" s="153"/>
      <c r="AF2" s="153"/>
      <c r="AG2" s="153">
        <v>3</v>
      </c>
      <c r="AH2" s="153"/>
      <c r="AI2" s="153"/>
      <c r="AJ2" s="153"/>
      <c r="AK2" s="153">
        <v>1</v>
      </c>
      <c r="AL2" s="153"/>
      <c r="AM2" s="153"/>
      <c r="AN2" s="153"/>
      <c r="AO2" s="153">
        <v>1</v>
      </c>
      <c r="AP2" s="153"/>
      <c r="AQ2" s="153"/>
      <c r="AR2" s="153"/>
      <c r="AS2" s="153">
        <v>2</v>
      </c>
      <c r="AT2" s="153"/>
      <c r="AU2" s="153"/>
      <c r="AV2" s="153"/>
      <c r="AW2" s="153">
        <v>5</v>
      </c>
      <c r="AX2" s="153"/>
      <c r="AY2" s="153"/>
      <c r="AZ2" s="153"/>
      <c r="BA2" s="153">
        <v>2</v>
      </c>
      <c r="BB2" s="153"/>
      <c r="BC2" s="153"/>
      <c r="BD2" s="153"/>
      <c r="BE2" s="153">
        <v>2</v>
      </c>
      <c r="BF2" s="153"/>
      <c r="BG2" s="153"/>
      <c r="BH2" s="153"/>
    </row>
    <row r="3" spans="1:60" ht="35.1" customHeight="1" thickBot="1" x14ac:dyDescent="0.25">
      <c r="A3" s="154" t="s">
        <v>118</v>
      </c>
      <c r="B3" s="155"/>
      <c r="C3" s="155"/>
      <c r="D3" s="156"/>
      <c r="E3" s="154" t="s">
        <v>119</v>
      </c>
      <c r="F3" s="155"/>
      <c r="G3" s="155"/>
      <c r="H3" s="156"/>
      <c r="I3" s="154" t="s">
        <v>120</v>
      </c>
      <c r="J3" s="155"/>
      <c r="K3" s="155"/>
      <c r="L3" s="156"/>
      <c r="M3" s="154" t="s">
        <v>121</v>
      </c>
      <c r="N3" s="155"/>
      <c r="O3" s="155"/>
      <c r="P3" s="156"/>
      <c r="Q3" s="154" t="s">
        <v>122</v>
      </c>
      <c r="R3" s="155"/>
      <c r="S3" s="155"/>
      <c r="T3" s="156"/>
      <c r="U3" s="154" t="s">
        <v>123</v>
      </c>
      <c r="V3" s="155"/>
      <c r="W3" s="155"/>
      <c r="X3" s="156"/>
      <c r="Y3" s="154" t="s">
        <v>124</v>
      </c>
      <c r="Z3" s="155"/>
      <c r="AA3" s="155"/>
      <c r="AB3" s="156"/>
      <c r="AC3" s="154" t="s">
        <v>125</v>
      </c>
      <c r="AD3" s="155"/>
      <c r="AE3" s="155"/>
      <c r="AF3" s="156"/>
      <c r="AG3" s="154" t="s">
        <v>126</v>
      </c>
      <c r="AH3" s="155"/>
      <c r="AI3" s="155"/>
      <c r="AJ3" s="156"/>
      <c r="AK3" s="154" t="s">
        <v>127</v>
      </c>
      <c r="AL3" s="155"/>
      <c r="AM3" s="155"/>
      <c r="AN3" s="156"/>
      <c r="AO3" s="154" t="s">
        <v>128</v>
      </c>
      <c r="AP3" s="155"/>
      <c r="AQ3" s="155"/>
      <c r="AR3" s="156"/>
      <c r="AS3" s="154" t="s">
        <v>129</v>
      </c>
      <c r="AT3" s="155"/>
      <c r="AU3" s="155"/>
      <c r="AV3" s="156"/>
      <c r="AW3" s="154" t="s">
        <v>130</v>
      </c>
      <c r="AX3" s="155"/>
      <c r="AY3" s="155"/>
      <c r="AZ3" s="156"/>
      <c r="BA3" s="154" t="s">
        <v>131</v>
      </c>
      <c r="BB3" s="155"/>
      <c r="BC3" s="155"/>
      <c r="BD3" s="156"/>
      <c r="BE3" s="154" t="s">
        <v>132</v>
      </c>
      <c r="BF3" s="155"/>
      <c r="BG3" s="155"/>
      <c r="BH3" s="156"/>
    </row>
    <row r="4" spans="1:60" ht="13.5" thickBot="1" x14ac:dyDescent="0.25">
      <c r="A4" s="157" t="s">
        <v>0</v>
      </c>
      <c r="B4" s="158"/>
      <c r="C4" s="133" t="s">
        <v>18</v>
      </c>
      <c r="D4" s="134" t="s">
        <v>19</v>
      </c>
      <c r="E4" s="157" t="s">
        <v>0</v>
      </c>
      <c r="F4" s="158"/>
      <c r="G4" s="133" t="s">
        <v>18</v>
      </c>
      <c r="H4" s="134" t="s">
        <v>19</v>
      </c>
      <c r="I4" s="157" t="s">
        <v>0</v>
      </c>
      <c r="J4" s="158"/>
      <c r="K4" s="133" t="s">
        <v>18</v>
      </c>
      <c r="L4" s="134" t="s">
        <v>19</v>
      </c>
      <c r="M4" s="157" t="s">
        <v>0</v>
      </c>
      <c r="N4" s="158"/>
      <c r="O4" s="133" t="s">
        <v>18</v>
      </c>
      <c r="P4" s="134" t="s">
        <v>19</v>
      </c>
      <c r="Q4" s="157" t="s">
        <v>0</v>
      </c>
      <c r="R4" s="158"/>
      <c r="S4" s="133" t="s">
        <v>18</v>
      </c>
      <c r="T4" s="134" t="s">
        <v>19</v>
      </c>
      <c r="U4" s="157" t="s">
        <v>0</v>
      </c>
      <c r="V4" s="158"/>
      <c r="W4" s="133" t="s">
        <v>18</v>
      </c>
      <c r="X4" s="134" t="s">
        <v>19</v>
      </c>
      <c r="Y4" s="157" t="s">
        <v>0</v>
      </c>
      <c r="Z4" s="158"/>
      <c r="AA4" s="133" t="s">
        <v>18</v>
      </c>
      <c r="AB4" s="134" t="s">
        <v>19</v>
      </c>
      <c r="AC4" s="157" t="s">
        <v>0</v>
      </c>
      <c r="AD4" s="158"/>
      <c r="AE4" s="133" t="s">
        <v>18</v>
      </c>
      <c r="AF4" s="134" t="s">
        <v>19</v>
      </c>
      <c r="AG4" s="157" t="s">
        <v>0</v>
      </c>
      <c r="AH4" s="158"/>
      <c r="AI4" s="133" t="s">
        <v>18</v>
      </c>
      <c r="AJ4" s="134" t="s">
        <v>19</v>
      </c>
      <c r="AK4" s="157" t="s">
        <v>0</v>
      </c>
      <c r="AL4" s="158"/>
      <c r="AM4" s="133" t="s">
        <v>18</v>
      </c>
      <c r="AN4" s="134" t="s">
        <v>19</v>
      </c>
      <c r="AO4" s="157" t="s">
        <v>0</v>
      </c>
      <c r="AP4" s="158"/>
      <c r="AQ4" s="133" t="s">
        <v>18</v>
      </c>
      <c r="AR4" s="134" t="s">
        <v>19</v>
      </c>
      <c r="AS4" s="157" t="s">
        <v>0</v>
      </c>
      <c r="AT4" s="158"/>
      <c r="AU4" s="133" t="s">
        <v>18</v>
      </c>
      <c r="AV4" s="134" t="s">
        <v>19</v>
      </c>
      <c r="AW4" s="157" t="s">
        <v>0</v>
      </c>
      <c r="AX4" s="158"/>
      <c r="AY4" s="133" t="s">
        <v>18</v>
      </c>
      <c r="AZ4" s="134" t="s">
        <v>19</v>
      </c>
      <c r="BA4" s="157" t="s">
        <v>0</v>
      </c>
      <c r="BB4" s="158"/>
      <c r="BC4" s="133" t="s">
        <v>18</v>
      </c>
      <c r="BD4" s="134" t="s">
        <v>19</v>
      </c>
      <c r="BE4" s="157" t="s">
        <v>0</v>
      </c>
      <c r="BF4" s="158"/>
      <c r="BG4" s="133" t="s">
        <v>18</v>
      </c>
      <c r="BH4" s="134" t="s">
        <v>19</v>
      </c>
    </row>
    <row r="5" spans="1:60" ht="14.25" thickTop="1" thickBot="1" x14ac:dyDescent="0.25">
      <c r="A5" s="6" t="s">
        <v>20</v>
      </c>
      <c r="B5" s="7" t="s">
        <v>21</v>
      </c>
      <c r="C5" s="8" t="s">
        <v>1</v>
      </c>
      <c r="D5" s="9" t="s">
        <v>3</v>
      </c>
      <c r="E5" s="6" t="s">
        <v>20</v>
      </c>
      <c r="F5" s="7" t="s">
        <v>21</v>
      </c>
      <c r="G5" s="8" t="s">
        <v>1</v>
      </c>
      <c r="H5" s="9" t="s">
        <v>3</v>
      </c>
      <c r="I5" s="6" t="s">
        <v>20</v>
      </c>
      <c r="J5" s="7" t="s">
        <v>21</v>
      </c>
      <c r="K5" s="8" t="s">
        <v>1</v>
      </c>
      <c r="L5" s="9" t="s">
        <v>3</v>
      </c>
      <c r="M5" s="6" t="s">
        <v>20</v>
      </c>
      <c r="N5" s="7" t="s">
        <v>21</v>
      </c>
      <c r="O5" s="8" t="s">
        <v>1</v>
      </c>
      <c r="P5" s="9" t="s">
        <v>3</v>
      </c>
      <c r="Q5" s="6" t="s">
        <v>20</v>
      </c>
      <c r="R5" s="7" t="s">
        <v>21</v>
      </c>
      <c r="S5" s="8" t="s">
        <v>1</v>
      </c>
      <c r="T5" s="9" t="s">
        <v>3</v>
      </c>
      <c r="U5" s="6" t="s">
        <v>20</v>
      </c>
      <c r="V5" s="7" t="s">
        <v>21</v>
      </c>
      <c r="W5" s="8" t="s">
        <v>1</v>
      </c>
      <c r="X5" s="9" t="s">
        <v>3</v>
      </c>
      <c r="Y5" s="6" t="s">
        <v>20</v>
      </c>
      <c r="Z5" s="7" t="s">
        <v>21</v>
      </c>
      <c r="AA5" s="8" t="s">
        <v>1</v>
      </c>
      <c r="AB5" s="9" t="s">
        <v>3</v>
      </c>
      <c r="AC5" s="6" t="s">
        <v>20</v>
      </c>
      <c r="AD5" s="7" t="s">
        <v>21</v>
      </c>
      <c r="AE5" s="8" t="s">
        <v>1</v>
      </c>
      <c r="AF5" s="9" t="s">
        <v>3</v>
      </c>
      <c r="AG5" s="6" t="s">
        <v>20</v>
      </c>
      <c r="AH5" s="7" t="s">
        <v>21</v>
      </c>
      <c r="AI5" s="8" t="s">
        <v>1</v>
      </c>
      <c r="AJ5" s="9" t="s">
        <v>3</v>
      </c>
      <c r="AK5" s="6" t="s">
        <v>20</v>
      </c>
      <c r="AL5" s="7" t="s">
        <v>21</v>
      </c>
      <c r="AM5" s="8" t="s">
        <v>1</v>
      </c>
      <c r="AN5" s="9" t="s">
        <v>3</v>
      </c>
      <c r="AO5" s="6" t="s">
        <v>20</v>
      </c>
      <c r="AP5" s="7" t="s">
        <v>21</v>
      </c>
      <c r="AQ5" s="8" t="s">
        <v>1</v>
      </c>
      <c r="AR5" s="9" t="s">
        <v>3</v>
      </c>
      <c r="AS5" s="6" t="s">
        <v>20</v>
      </c>
      <c r="AT5" s="7" t="s">
        <v>21</v>
      </c>
      <c r="AU5" s="8" t="s">
        <v>1</v>
      </c>
      <c r="AV5" s="9" t="s">
        <v>3</v>
      </c>
      <c r="AW5" s="6" t="s">
        <v>20</v>
      </c>
      <c r="AX5" s="7" t="s">
        <v>21</v>
      </c>
      <c r="AY5" s="8" t="s">
        <v>1</v>
      </c>
      <c r="AZ5" s="9" t="s">
        <v>3</v>
      </c>
      <c r="BA5" s="6" t="s">
        <v>20</v>
      </c>
      <c r="BB5" s="7" t="s">
        <v>21</v>
      </c>
      <c r="BC5" s="8" t="s">
        <v>1</v>
      </c>
      <c r="BD5" s="9" t="s">
        <v>3</v>
      </c>
      <c r="BE5" s="6" t="s">
        <v>20</v>
      </c>
      <c r="BF5" s="7" t="s">
        <v>21</v>
      </c>
      <c r="BG5" s="8" t="s">
        <v>1</v>
      </c>
      <c r="BH5" s="9" t="s">
        <v>3</v>
      </c>
    </row>
    <row r="6" spans="1:60" ht="13.5" thickBot="1" x14ac:dyDescent="0.25">
      <c r="A6" s="109" t="s">
        <v>4</v>
      </c>
      <c r="B6" s="110" t="s">
        <v>63</v>
      </c>
      <c r="C6" s="159" t="s">
        <v>133</v>
      </c>
      <c r="D6" s="160"/>
      <c r="E6" s="109" t="s">
        <v>4</v>
      </c>
      <c r="F6" s="110" t="s">
        <v>63</v>
      </c>
      <c r="G6" s="159" t="s">
        <v>133</v>
      </c>
      <c r="H6" s="160"/>
      <c r="I6" s="109" t="s">
        <v>4</v>
      </c>
      <c r="J6" s="110" t="s">
        <v>63</v>
      </c>
      <c r="K6" s="159" t="s">
        <v>133</v>
      </c>
      <c r="L6" s="160"/>
      <c r="M6" s="109" t="s">
        <v>4</v>
      </c>
      <c r="N6" s="110" t="s">
        <v>63</v>
      </c>
      <c r="O6" s="159" t="s">
        <v>133</v>
      </c>
      <c r="P6" s="160"/>
      <c r="Q6" s="109" t="s">
        <v>4</v>
      </c>
      <c r="R6" s="110" t="s">
        <v>63</v>
      </c>
      <c r="S6" s="159" t="s">
        <v>133</v>
      </c>
      <c r="T6" s="160"/>
      <c r="U6" s="109" t="s">
        <v>4</v>
      </c>
      <c r="V6" s="110" t="s">
        <v>63</v>
      </c>
      <c r="W6" s="159" t="s">
        <v>133</v>
      </c>
      <c r="X6" s="160"/>
      <c r="Y6" s="109" t="s">
        <v>4</v>
      </c>
      <c r="Z6" s="110" t="s">
        <v>63</v>
      </c>
      <c r="AA6" s="159" t="s">
        <v>133</v>
      </c>
      <c r="AB6" s="160"/>
      <c r="AC6" s="109" t="s">
        <v>4</v>
      </c>
      <c r="AD6" s="110" t="s">
        <v>63</v>
      </c>
      <c r="AE6" s="159" t="s">
        <v>133</v>
      </c>
      <c r="AF6" s="160"/>
      <c r="AG6" s="109" t="s">
        <v>4</v>
      </c>
      <c r="AH6" s="110" t="s">
        <v>63</v>
      </c>
      <c r="AI6" s="159" t="s">
        <v>133</v>
      </c>
      <c r="AJ6" s="160"/>
      <c r="AK6" s="109" t="s">
        <v>4</v>
      </c>
      <c r="AL6" s="110" t="s">
        <v>63</v>
      </c>
      <c r="AM6" s="159" t="s">
        <v>133</v>
      </c>
      <c r="AN6" s="160"/>
      <c r="AO6" s="109" t="s">
        <v>4</v>
      </c>
      <c r="AP6" s="110" t="s">
        <v>63</v>
      </c>
      <c r="AQ6" s="159" t="s">
        <v>133</v>
      </c>
      <c r="AR6" s="160"/>
      <c r="AS6" s="109" t="s">
        <v>4</v>
      </c>
      <c r="AT6" s="110" t="s">
        <v>63</v>
      </c>
      <c r="AU6" s="159" t="s">
        <v>133</v>
      </c>
      <c r="AV6" s="160"/>
      <c r="AW6" s="109" t="s">
        <v>4</v>
      </c>
      <c r="AX6" s="110" t="s">
        <v>63</v>
      </c>
      <c r="AY6" s="159" t="s">
        <v>133</v>
      </c>
      <c r="AZ6" s="160"/>
      <c r="BA6" s="109" t="s">
        <v>4</v>
      </c>
      <c r="BB6" s="110" t="s">
        <v>63</v>
      </c>
      <c r="BC6" s="159" t="s">
        <v>133</v>
      </c>
      <c r="BD6" s="160"/>
      <c r="BE6" s="109" t="s">
        <v>4</v>
      </c>
      <c r="BF6" s="110" t="s">
        <v>63</v>
      </c>
      <c r="BG6" s="159" t="s">
        <v>133</v>
      </c>
      <c r="BH6" s="160"/>
    </row>
    <row r="7" spans="1:60" x14ac:dyDescent="0.2">
      <c r="A7" s="135" t="s">
        <v>7</v>
      </c>
      <c r="B7" s="108" t="s">
        <v>8</v>
      </c>
      <c r="C7" s="108">
        <v>40</v>
      </c>
      <c r="D7" s="182"/>
      <c r="E7" s="108" t="s">
        <v>7</v>
      </c>
      <c r="F7" s="108" t="s">
        <v>8</v>
      </c>
      <c r="G7" s="108">
        <v>40</v>
      </c>
      <c r="H7" s="182"/>
      <c r="I7" s="108" t="s">
        <v>7</v>
      </c>
      <c r="J7" s="108" t="s">
        <v>8</v>
      </c>
      <c r="K7" s="108">
        <v>40</v>
      </c>
      <c r="L7" s="182"/>
      <c r="M7" s="108" t="s">
        <v>7</v>
      </c>
      <c r="N7" s="108" t="s">
        <v>8</v>
      </c>
      <c r="O7" s="108">
        <v>40</v>
      </c>
      <c r="P7" s="182"/>
      <c r="Q7" s="108" t="s">
        <v>7</v>
      </c>
      <c r="R7" s="108" t="s">
        <v>8</v>
      </c>
      <c r="S7" s="108">
        <v>40</v>
      </c>
      <c r="T7" s="182"/>
      <c r="U7" s="108" t="s">
        <v>7</v>
      </c>
      <c r="V7" s="108" t="s">
        <v>8</v>
      </c>
      <c r="W7" s="108">
        <v>40</v>
      </c>
      <c r="X7" s="182"/>
      <c r="Y7" s="108" t="s">
        <v>7</v>
      </c>
      <c r="Z7" s="108" t="s">
        <v>8</v>
      </c>
      <c r="AA7" s="108">
        <v>40</v>
      </c>
      <c r="AB7" s="182"/>
      <c r="AC7" s="108" t="s">
        <v>7</v>
      </c>
      <c r="AD7" s="108" t="s">
        <v>8</v>
      </c>
      <c r="AE7" s="108">
        <v>40</v>
      </c>
      <c r="AF7" s="182"/>
      <c r="AG7" s="108" t="s">
        <v>7</v>
      </c>
      <c r="AH7" s="108" t="s">
        <v>8</v>
      </c>
      <c r="AI7" s="108">
        <v>40</v>
      </c>
      <c r="AJ7" s="182"/>
      <c r="AK7" s="108" t="s">
        <v>7</v>
      </c>
      <c r="AL7" s="108" t="s">
        <v>8</v>
      </c>
      <c r="AM7" s="108">
        <v>40</v>
      </c>
      <c r="AN7" s="182"/>
      <c r="AO7" s="108" t="s">
        <v>7</v>
      </c>
      <c r="AP7" s="108" t="s">
        <v>8</v>
      </c>
      <c r="AQ7" s="108">
        <v>40</v>
      </c>
      <c r="AR7" s="182"/>
      <c r="AS7" s="108" t="s">
        <v>7</v>
      </c>
      <c r="AT7" s="108" t="s">
        <v>8</v>
      </c>
      <c r="AU7" s="108">
        <v>40</v>
      </c>
      <c r="AV7" s="182"/>
      <c r="AW7" s="108" t="s">
        <v>7</v>
      </c>
      <c r="AX7" s="108" t="s">
        <v>8</v>
      </c>
      <c r="AY7" s="108">
        <v>40</v>
      </c>
      <c r="AZ7" s="182"/>
      <c r="BA7" s="108" t="s">
        <v>7</v>
      </c>
      <c r="BB7" s="108" t="s">
        <v>8</v>
      </c>
      <c r="BC7" s="108">
        <v>40</v>
      </c>
      <c r="BD7" s="182"/>
      <c r="BE7" s="108" t="s">
        <v>7</v>
      </c>
      <c r="BF7" s="108" t="s">
        <v>8</v>
      </c>
      <c r="BG7" s="108">
        <v>40</v>
      </c>
      <c r="BH7" s="197"/>
    </row>
    <row r="8" spans="1:60" x14ac:dyDescent="0.2">
      <c r="A8" s="136" t="s">
        <v>10</v>
      </c>
      <c r="B8" s="105" t="s">
        <v>9</v>
      </c>
      <c r="C8" s="105">
        <v>10</v>
      </c>
      <c r="D8" s="183"/>
      <c r="E8" s="105" t="s">
        <v>10</v>
      </c>
      <c r="F8" s="105" t="s">
        <v>9</v>
      </c>
      <c r="G8" s="105">
        <v>10</v>
      </c>
      <c r="H8" s="183"/>
      <c r="I8" s="105" t="s">
        <v>10</v>
      </c>
      <c r="J8" s="105" t="s">
        <v>9</v>
      </c>
      <c r="K8" s="105">
        <v>10</v>
      </c>
      <c r="L8" s="183"/>
      <c r="M8" s="105" t="s">
        <v>10</v>
      </c>
      <c r="N8" s="105" t="s">
        <v>9</v>
      </c>
      <c r="O8" s="105">
        <v>10</v>
      </c>
      <c r="P8" s="183"/>
      <c r="Q8" s="105" t="s">
        <v>10</v>
      </c>
      <c r="R8" s="105" t="s">
        <v>9</v>
      </c>
      <c r="S8" s="105">
        <v>10</v>
      </c>
      <c r="T8" s="183"/>
      <c r="U8" s="105" t="s">
        <v>10</v>
      </c>
      <c r="V8" s="105" t="s">
        <v>9</v>
      </c>
      <c r="W8" s="105">
        <v>10</v>
      </c>
      <c r="X8" s="183"/>
      <c r="Y8" s="105" t="s">
        <v>10</v>
      </c>
      <c r="Z8" s="105" t="s">
        <v>9</v>
      </c>
      <c r="AA8" s="105">
        <v>10</v>
      </c>
      <c r="AB8" s="183"/>
      <c r="AC8" s="105" t="s">
        <v>10</v>
      </c>
      <c r="AD8" s="105" t="s">
        <v>9</v>
      </c>
      <c r="AE8" s="105">
        <v>10</v>
      </c>
      <c r="AF8" s="183"/>
      <c r="AG8" s="105" t="s">
        <v>10</v>
      </c>
      <c r="AH8" s="105" t="s">
        <v>9</v>
      </c>
      <c r="AI8" s="105">
        <v>10</v>
      </c>
      <c r="AJ8" s="183"/>
      <c r="AK8" s="105" t="s">
        <v>10</v>
      </c>
      <c r="AL8" s="105" t="s">
        <v>9</v>
      </c>
      <c r="AM8" s="105">
        <v>10</v>
      </c>
      <c r="AN8" s="183"/>
      <c r="AO8" s="105" t="s">
        <v>10</v>
      </c>
      <c r="AP8" s="105" t="s">
        <v>9</v>
      </c>
      <c r="AQ8" s="105">
        <v>10</v>
      </c>
      <c r="AR8" s="183"/>
      <c r="AS8" s="105" t="s">
        <v>10</v>
      </c>
      <c r="AT8" s="105" t="s">
        <v>9</v>
      </c>
      <c r="AU8" s="105">
        <v>10</v>
      </c>
      <c r="AV8" s="183"/>
      <c r="AW8" s="105" t="s">
        <v>10</v>
      </c>
      <c r="AX8" s="105" t="s">
        <v>9</v>
      </c>
      <c r="AY8" s="105">
        <v>10</v>
      </c>
      <c r="AZ8" s="183"/>
      <c r="BA8" s="105" t="s">
        <v>10</v>
      </c>
      <c r="BB8" s="105" t="s">
        <v>9</v>
      </c>
      <c r="BC8" s="105">
        <v>10</v>
      </c>
      <c r="BD8" s="183"/>
      <c r="BE8" s="105" t="s">
        <v>10</v>
      </c>
      <c r="BF8" s="105" t="s">
        <v>9</v>
      </c>
      <c r="BG8" s="105">
        <v>10</v>
      </c>
      <c r="BH8" s="198"/>
    </row>
    <row r="9" spans="1:60" x14ac:dyDescent="0.2">
      <c r="A9" s="136" t="s">
        <v>46</v>
      </c>
      <c r="B9" s="105" t="s">
        <v>71</v>
      </c>
      <c r="C9" s="105">
        <v>50</v>
      </c>
      <c r="D9" s="183"/>
      <c r="E9" s="105" t="s">
        <v>46</v>
      </c>
      <c r="F9" s="105" t="s">
        <v>71</v>
      </c>
      <c r="G9" s="105">
        <v>50</v>
      </c>
      <c r="H9" s="183"/>
      <c r="I9" s="105" t="s">
        <v>46</v>
      </c>
      <c r="J9" s="105" t="s">
        <v>71</v>
      </c>
      <c r="K9" s="105">
        <v>50</v>
      </c>
      <c r="L9" s="183"/>
      <c r="M9" s="105" t="s">
        <v>46</v>
      </c>
      <c r="N9" s="105" t="s">
        <v>71</v>
      </c>
      <c r="O9" s="105">
        <v>50</v>
      </c>
      <c r="P9" s="183"/>
      <c r="Q9" s="105" t="s">
        <v>46</v>
      </c>
      <c r="R9" s="105" t="s">
        <v>71</v>
      </c>
      <c r="S9" s="105">
        <v>50</v>
      </c>
      <c r="T9" s="183"/>
      <c r="U9" s="105" t="s">
        <v>46</v>
      </c>
      <c r="V9" s="105" t="s">
        <v>71</v>
      </c>
      <c r="W9" s="105">
        <v>50</v>
      </c>
      <c r="X9" s="183"/>
      <c r="Y9" s="105" t="s">
        <v>46</v>
      </c>
      <c r="Z9" s="105" t="s">
        <v>71</v>
      </c>
      <c r="AA9" s="105">
        <v>50</v>
      </c>
      <c r="AB9" s="183"/>
      <c r="AC9" s="105" t="s">
        <v>46</v>
      </c>
      <c r="AD9" s="105" t="s">
        <v>71</v>
      </c>
      <c r="AE9" s="105">
        <v>50</v>
      </c>
      <c r="AF9" s="183"/>
      <c r="AG9" s="105" t="s">
        <v>46</v>
      </c>
      <c r="AH9" s="105" t="s">
        <v>71</v>
      </c>
      <c r="AI9" s="105">
        <v>50</v>
      </c>
      <c r="AJ9" s="183"/>
      <c r="AK9" s="105" t="s">
        <v>46</v>
      </c>
      <c r="AL9" s="105" t="s">
        <v>71</v>
      </c>
      <c r="AM9" s="105">
        <v>50</v>
      </c>
      <c r="AN9" s="183"/>
      <c r="AO9" s="105" t="s">
        <v>46</v>
      </c>
      <c r="AP9" s="105" t="s">
        <v>71</v>
      </c>
      <c r="AQ9" s="105">
        <v>50</v>
      </c>
      <c r="AR9" s="183"/>
      <c r="AS9" s="105" t="s">
        <v>46</v>
      </c>
      <c r="AT9" s="105" t="s">
        <v>71</v>
      </c>
      <c r="AU9" s="105">
        <v>50</v>
      </c>
      <c r="AV9" s="183"/>
      <c r="AW9" s="105" t="s">
        <v>46</v>
      </c>
      <c r="AX9" s="105" t="s">
        <v>71</v>
      </c>
      <c r="AY9" s="105">
        <v>50</v>
      </c>
      <c r="AZ9" s="183"/>
      <c r="BA9" s="105" t="s">
        <v>46</v>
      </c>
      <c r="BB9" s="105" t="s">
        <v>71</v>
      </c>
      <c r="BC9" s="105">
        <v>50</v>
      </c>
      <c r="BD9" s="183"/>
      <c r="BE9" s="105" t="s">
        <v>46</v>
      </c>
      <c r="BF9" s="105" t="s">
        <v>71</v>
      </c>
      <c r="BG9" s="105">
        <v>50</v>
      </c>
      <c r="BH9" s="198"/>
    </row>
    <row r="10" spans="1:60" x14ac:dyDescent="0.2">
      <c r="A10" s="136" t="s">
        <v>52</v>
      </c>
      <c r="B10" s="105" t="s">
        <v>53</v>
      </c>
      <c r="C10" s="105">
        <v>10</v>
      </c>
      <c r="D10" s="183"/>
      <c r="E10" s="105" t="s">
        <v>52</v>
      </c>
      <c r="F10" s="105" t="s">
        <v>53</v>
      </c>
      <c r="G10" s="105">
        <v>10</v>
      </c>
      <c r="H10" s="183"/>
      <c r="I10" s="105" t="s">
        <v>52</v>
      </c>
      <c r="J10" s="105" t="s">
        <v>53</v>
      </c>
      <c r="K10" s="105">
        <v>10</v>
      </c>
      <c r="L10" s="183"/>
      <c r="M10" s="105" t="s">
        <v>52</v>
      </c>
      <c r="N10" s="105" t="s">
        <v>53</v>
      </c>
      <c r="O10" s="105">
        <v>10</v>
      </c>
      <c r="P10" s="183"/>
      <c r="Q10" s="105" t="s">
        <v>52</v>
      </c>
      <c r="R10" s="105" t="s">
        <v>53</v>
      </c>
      <c r="S10" s="105">
        <v>10</v>
      </c>
      <c r="T10" s="183"/>
      <c r="U10" s="105" t="s">
        <v>52</v>
      </c>
      <c r="V10" s="105" t="s">
        <v>53</v>
      </c>
      <c r="W10" s="105">
        <v>10</v>
      </c>
      <c r="X10" s="183"/>
      <c r="Y10" s="105" t="s">
        <v>52</v>
      </c>
      <c r="Z10" s="105" t="s">
        <v>53</v>
      </c>
      <c r="AA10" s="105">
        <v>10</v>
      </c>
      <c r="AB10" s="183"/>
      <c r="AC10" s="105" t="s">
        <v>52</v>
      </c>
      <c r="AD10" s="105" t="s">
        <v>53</v>
      </c>
      <c r="AE10" s="105">
        <v>10</v>
      </c>
      <c r="AF10" s="183"/>
      <c r="AG10" s="105" t="s">
        <v>52</v>
      </c>
      <c r="AH10" s="105" t="s">
        <v>53</v>
      </c>
      <c r="AI10" s="105">
        <v>10</v>
      </c>
      <c r="AJ10" s="183"/>
      <c r="AK10" s="105" t="s">
        <v>52</v>
      </c>
      <c r="AL10" s="105" t="s">
        <v>53</v>
      </c>
      <c r="AM10" s="105">
        <v>10</v>
      </c>
      <c r="AN10" s="183"/>
      <c r="AO10" s="105" t="s">
        <v>52</v>
      </c>
      <c r="AP10" s="105" t="s">
        <v>53</v>
      </c>
      <c r="AQ10" s="105">
        <v>10</v>
      </c>
      <c r="AR10" s="183"/>
      <c r="AS10" s="105" t="s">
        <v>52</v>
      </c>
      <c r="AT10" s="105" t="s">
        <v>53</v>
      </c>
      <c r="AU10" s="105">
        <v>10</v>
      </c>
      <c r="AV10" s="183"/>
      <c r="AW10" s="105" t="s">
        <v>52</v>
      </c>
      <c r="AX10" s="105" t="s">
        <v>53</v>
      </c>
      <c r="AY10" s="105">
        <v>10</v>
      </c>
      <c r="AZ10" s="183"/>
      <c r="BA10" s="105" t="s">
        <v>52</v>
      </c>
      <c r="BB10" s="105" t="s">
        <v>53</v>
      </c>
      <c r="BC10" s="105">
        <v>10</v>
      </c>
      <c r="BD10" s="183"/>
      <c r="BE10" s="105" t="s">
        <v>52</v>
      </c>
      <c r="BF10" s="105" t="s">
        <v>53</v>
      </c>
      <c r="BG10" s="105">
        <v>10</v>
      </c>
      <c r="BH10" s="198"/>
    </row>
    <row r="11" spans="1:60" ht="25.5" x14ac:dyDescent="0.2">
      <c r="A11" s="136" t="s">
        <v>51</v>
      </c>
      <c r="B11" s="105" t="s">
        <v>86</v>
      </c>
      <c r="C11" s="105">
        <v>20</v>
      </c>
      <c r="D11" s="183"/>
      <c r="E11" s="105" t="s">
        <v>51</v>
      </c>
      <c r="F11" s="105" t="s">
        <v>86</v>
      </c>
      <c r="G11" s="105">
        <v>20</v>
      </c>
      <c r="H11" s="183"/>
      <c r="I11" s="105" t="s">
        <v>51</v>
      </c>
      <c r="J11" s="105" t="s">
        <v>86</v>
      </c>
      <c r="K11" s="105">
        <v>20</v>
      </c>
      <c r="L11" s="183"/>
      <c r="M11" s="105" t="s">
        <v>51</v>
      </c>
      <c r="N11" s="105" t="s">
        <v>86</v>
      </c>
      <c r="O11" s="105">
        <v>20</v>
      </c>
      <c r="P11" s="183"/>
      <c r="Q11" s="105" t="s">
        <v>51</v>
      </c>
      <c r="R11" s="105" t="s">
        <v>86</v>
      </c>
      <c r="S11" s="105">
        <v>20</v>
      </c>
      <c r="T11" s="183"/>
      <c r="U11" s="105" t="s">
        <v>51</v>
      </c>
      <c r="V11" s="105" t="s">
        <v>86</v>
      </c>
      <c r="W11" s="105">
        <v>20</v>
      </c>
      <c r="X11" s="183"/>
      <c r="Y11" s="105" t="s">
        <v>51</v>
      </c>
      <c r="Z11" s="105" t="s">
        <v>86</v>
      </c>
      <c r="AA11" s="105">
        <v>20</v>
      </c>
      <c r="AB11" s="183"/>
      <c r="AC11" s="105" t="s">
        <v>51</v>
      </c>
      <c r="AD11" s="105" t="s">
        <v>86</v>
      </c>
      <c r="AE11" s="105">
        <v>20</v>
      </c>
      <c r="AF11" s="183"/>
      <c r="AG11" s="105" t="s">
        <v>51</v>
      </c>
      <c r="AH11" s="105" t="s">
        <v>86</v>
      </c>
      <c r="AI11" s="105">
        <v>20</v>
      </c>
      <c r="AJ11" s="183"/>
      <c r="AK11" s="105" t="s">
        <v>51</v>
      </c>
      <c r="AL11" s="105" t="s">
        <v>86</v>
      </c>
      <c r="AM11" s="105">
        <v>20</v>
      </c>
      <c r="AN11" s="183"/>
      <c r="AO11" s="105" t="s">
        <v>51</v>
      </c>
      <c r="AP11" s="105" t="s">
        <v>86</v>
      </c>
      <c r="AQ11" s="105">
        <v>20</v>
      </c>
      <c r="AR11" s="183"/>
      <c r="AS11" s="105" t="s">
        <v>51</v>
      </c>
      <c r="AT11" s="105" t="s">
        <v>86</v>
      </c>
      <c r="AU11" s="105">
        <v>20</v>
      </c>
      <c r="AV11" s="183"/>
      <c r="AW11" s="105" t="s">
        <v>51</v>
      </c>
      <c r="AX11" s="105" t="s">
        <v>86</v>
      </c>
      <c r="AY11" s="105">
        <v>20</v>
      </c>
      <c r="AZ11" s="183"/>
      <c r="BA11" s="105" t="s">
        <v>51</v>
      </c>
      <c r="BB11" s="105" t="s">
        <v>86</v>
      </c>
      <c r="BC11" s="105">
        <v>20</v>
      </c>
      <c r="BD11" s="183"/>
      <c r="BE11" s="105" t="s">
        <v>51</v>
      </c>
      <c r="BF11" s="105" t="s">
        <v>86</v>
      </c>
      <c r="BG11" s="105">
        <v>20</v>
      </c>
      <c r="BH11" s="198"/>
    </row>
    <row r="12" spans="1:60" ht="25.5" x14ac:dyDescent="0.2">
      <c r="A12" s="136" t="s">
        <v>146</v>
      </c>
      <c r="B12" s="105" t="s">
        <v>147</v>
      </c>
      <c r="C12" s="105">
        <v>30</v>
      </c>
      <c r="D12" s="183"/>
      <c r="E12" s="105" t="s">
        <v>146</v>
      </c>
      <c r="F12" s="105" t="s">
        <v>147</v>
      </c>
      <c r="G12" s="105">
        <v>30</v>
      </c>
      <c r="H12" s="183"/>
      <c r="I12" s="105" t="s">
        <v>146</v>
      </c>
      <c r="J12" s="105" t="s">
        <v>147</v>
      </c>
      <c r="K12" s="105">
        <v>30</v>
      </c>
      <c r="L12" s="183"/>
      <c r="M12" s="105" t="s">
        <v>146</v>
      </c>
      <c r="N12" s="105" t="s">
        <v>147</v>
      </c>
      <c r="O12" s="105">
        <v>30</v>
      </c>
      <c r="P12" s="183"/>
      <c r="Q12" s="105" t="s">
        <v>146</v>
      </c>
      <c r="R12" s="105" t="s">
        <v>147</v>
      </c>
      <c r="S12" s="105">
        <v>30</v>
      </c>
      <c r="T12" s="183"/>
      <c r="U12" s="105" t="s">
        <v>146</v>
      </c>
      <c r="V12" s="105" t="s">
        <v>147</v>
      </c>
      <c r="W12" s="105">
        <v>30</v>
      </c>
      <c r="X12" s="183"/>
      <c r="Y12" s="105" t="s">
        <v>146</v>
      </c>
      <c r="Z12" s="105" t="s">
        <v>147</v>
      </c>
      <c r="AA12" s="105">
        <v>30</v>
      </c>
      <c r="AB12" s="183"/>
      <c r="AC12" s="105" t="s">
        <v>146</v>
      </c>
      <c r="AD12" s="105" t="s">
        <v>147</v>
      </c>
      <c r="AE12" s="105">
        <v>30</v>
      </c>
      <c r="AF12" s="183"/>
      <c r="AG12" s="105" t="s">
        <v>146</v>
      </c>
      <c r="AH12" s="105" t="s">
        <v>147</v>
      </c>
      <c r="AI12" s="105">
        <v>30</v>
      </c>
      <c r="AJ12" s="183"/>
      <c r="AK12" s="105" t="s">
        <v>146</v>
      </c>
      <c r="AL12" s="105" t="s">
        <v>147</v>
      </c>
      <c r="AM12" s="105">
        <v>30</v>
      </c>
      <c r="AN12" s="183"/>
      <c r="AO12" s="105" t="s">
        <v>146</v>
      </c>
      <c r="AP12" s="105" t="s">
        <v>147</v>
      </c>
      <c r="AQ12" s="105">
        <v>30</v>
      </c>
      <c r="AR12" s="183"/>
      <c r="AS12" s="105" t="s">
        <v>146</v>
      </c>
      <c r="AT12" s="105" t="s">
        <v>147</v>
      </c>
      <c r="AU12" s="105">
        <v>30</v>
      </c>
      <c r="AV12" s="183"/>
      <c r="AW12" s="105" t="s">
        <v>146</v>
      </c>
      <c r="AX12" s="105" t="s">
        <v>147</v>
      </c>
      <c r="AY12" s="105">
        <v>30</v>
      </c>
      <c r="AZ12" s="183"/>
      <c r="BA12" s="105" t="s">
        <v>146</v>
      </c>
      <c r="BB12" s="105" t="s">
        <v>147</v>
      </c>
      <c r="BC12" s="105">
        <v>30</v>
      </c>
      <c r="BD12" s="183"/>
      <c r="BE12" s="105" t="s">
        <v>146</v>
      </c>
      <c r="BF12" s="105" t="s">
        <v>147</v>
      </c>
      <c r="BG12" s="105">
        <v>30</v>
      </c>
      <c r="BH12" s="198"/>
    </row>
    <row r="13" spans="1:60" ht="13.5" thickBot="1" x14ac:dyDescent="0.25">
      <c r="A13" s="172" t="s">
        <v>40</v>
      </c>
      <c r="B13" s="173"/>
      <c r="C13" s="11">
        <f>SUM(C7:C12)</f>
        <v>160</v>
      </c>
      <c r="D13" s="12">
        <v>8.33</v>
      </c>
      <c r="E13" s="172" t="s">
        <v>40</v>
      </c>
      <c r="F13" s="173"/>
      <c r="G13" s="11">
        <f>SUM(G7:G12)</f>
        <v>160</v>
      </c>
      <c r="H13" s="128">
        <v>8.33</v>
      </c>
      <c r="I13" s="177" t="s">
        <v>40</v>
      </c>
      <c r="J13" s="173"/>
      <c r="K13" s="11">
        <f>SUM(K7:K12)</f>
        <v>160</v>
      </c>
      <c r="L13" s="128">
        <v>8.33</v>
      </c>
      <c r="M13" s="177" t="s">
        <v>40</v>
      </c>
      <c r="N13" s="173"/>
      <c r="O13" s="11">
        <f>SUM(O7:O12)</f>
        <v>160</v>
      </c>
      <c r="P13" s="128">
        <v>8.33</v>
      </c>
      <c r="Q13" s="177" t="s">
        <v>40</v>
      </c>
      <c r="R13" s="173"/>
      <c r="S13" s="11">
        <f>SUM(S7:S12)</f>
        <v>160</v>
      </c>
      <c r="T13" s="128">
        <v>8.33</v>
      </c>
      <c r="U13" s="177" t="s">
        <v>40</v>
      </c>
      <c r="V13" s="173"/>
      <c r="W13" s="11">
        <f>SUM(W7:W12)</f>
        <v>160</v>
      </c>
      <c r="X13" s="128">
        <v>8.33</v>
      </c>
      <c r="Y13" s="177" t="s">
        <v>40</v>
      </c>
      <c r="Z13" s="173"/>
      <c r="AA13" s="11">
        <f>SUM(AA7:AA12)</f>
        <v>160</v>
      </c>
      <c r="AB13" s="12">
        <v>8.33</v>
      </c>
      <c r="AC13" s="172" t="s">
        <v>40</v>
      </c>
      <c r="AD13" s="173"/>
      <c r="AE13" s="11">
        <f>SUM(AE7:AE12)</f>
        <v>160</v>
      </c>
      <c r="AF13" s="12">
        <v>8.33</v>
      </c>
      <c r="AG13" s="172" t="s">
        <v>40</v>
      </c>
      <c r="AH13" s="173"/>
      <c r="AI13" s="11">
        <f>SUM(AI7:AI12)</f>
        <v>160</v>
      </c>
      <c r="AJ13" s="12">
        <v>8.33</v>
      </c>
      <c r="AK13" s="172" t="s">
        <v>40</v>
      </c>
      <c r="AL13" s="173"/>
      <c r="AM13" s="11">
        <f>SUM(AM7:AM12)</f>
        <v>160</v>
      </c>
      <c r="AN13" s="12">
        <v>8.33</v>
      </c>
      <c r="AO13" s="172" t="s">
        <v>40</v>
      </c>
      <c r="AP13" s="173"/>
      <c r="AQ13" s="11">
        <f>SUM(AQ7:AQ12)</f>
        <v>160</v>
      </c>
      <c r="AR13" s="12">
        <v>8.33</v>
      </c>
      <c r="AS13" s="172" t="s">
        <v>40</v>
      </c>
      <c r="AT13" s="173"/>
      <c r="AU13" s="11">
        <f>SUM(AU7:AU12)</f>
        <v>160</v>
      </c>
      <c r="AV13" s="12">
        <v>8.33</v>
      </c>
      <c r="AW13" s="172" t="s">
        <v>40</v>
      </c>
      <c r="AX13" s="173"/>
      <c r="AY13" s="11">
        <f>SUM(AY7:AY12)</f>
        <v>160</v>
      </c>
      <c r="AZ13" s="12">
        <v>8.33</v>
      </c>
      <c r="BA13" s="172" t="s">
        <v>40</v>
      </c>
      <c r="BB13" s="173"/>
      <c r="BC13" s="11">
        <f>SUM(BC7:BC12)</f>
        <v>160</v>
      </c>
      <c r="BD13" s="12">
        <v>8.33</v>
      </c>
      <c r="BE13" s="172" t="s">
        <v>40</v>
      </c>
      <c r="BF13" s="173"/>
      <c r="BG13" s="11">
        <f>SUM(BG7:BG12)</f>
        <v>160</v>
      </c>
      <c r="BH13" s="12">
        <v>8.33</v>
      </c>
    </row>
    <row r="14" spans="1:60" ht="13.5" thickBot="1" x14ac:dyDescent="0.25">
      <c r="A14" s="111" t="s">
        <v>4</v>
      </c>
      <c r="B14" s="112" t="s">
        <v>64</v>
      </c>
      <c r="C14" s="174" t="s">
        <v>134</v>
      </c>
      <c r="D14" s="175"/>
      <c r="E14" s="111" t="s">
        <v>4</v>
      </c>
      <c r="F14" s="112" t="s">
        <v>64</v>
      </c>
      <c r="G14" s="174" t="s">
        <v>134</v>
      </c>
      <c r="H14" s="175"/>
      <c r="I14" s="111" t="s">
        <v>4</v>
      </c>
      <c r="J14" s="112" t="s">
        <v>64</v>
      </c>
      <c r="K14" s="174" t="s">
        <v>134</v>
      </c>
      <c r="L14" s="175"/>
      <c r="M14" s="111" t="s">
        <v>4</v>
      </c>
      <c r="N14" s="112" t="s">
        <v>64</v>
      </c>
      <c r="O14" s="174" t="s">
        <v>134</v>
      </c>
      <c r="P14" s="175"/>
      <c r="Q14" s="111" t="s">
        <v>4</v>
      </c>
      <c r="R14" s="112" t="s">
        <v>64</v>
      </c>
      <c r="S14" s="174" t="s">
        <v>134</v>
      </c>
      <c r="T14" s="175"/>
      <c r="U14" s="111" t="s">
        <v>4</v>
      </c>
      <c r="V14" s="112" t="s">
        <v>64</v>
      </c>
      <c r="W14" s="174" t="s">
        <v>134</v>
      </c>
      <c r="X14" s="175"/>
      <c r="Y14" s="111" t="s">
        <v>4</v>
      </c>
      <c r="Z14" s="112" t="s">
        <v>64</v>
      </c>
      <c r="AA14" s="174" t="s">
        <v>134</v>
      </c>
      <c r="AB14" s="175"/>
      <c r="AC14" s="111" t="s">
        <v>4</v>
      </c>
      <c r="AD14" s="112" t="s">
        <v>64</v>
      </c>
      <c r="AE14" s="174" t="s">
        <v>134</v>
      </c>
      <c r="AF14" s="175"/>
      <c r="AG14" s="111" t="s">
        <v>4</v>
      </c>
      <c r="AH14" s="112" t="s">
        <v>64</v>
      </c>
      <c r="AI14" s="174" t="s">
        <v>134</v>
      </c>
      <c r="AJ14" s="175"/>
      <c r="AK14" s="111" t="s">
        <v>4</v>
      </c>
      <c r="AL14" s="112" t="s">
        <v>64</v>
      </c>
      <c r="AM14" s="174" t="s">
        <v>134</v>
      </c>
      <c r="AN14" s="175"/>
      <c r="AO14" s="111" t="s">
        <v>4</v>
      </c>
      <c r="AP14" s="112" t="s">
        <v>64</v>
      </c>
      <c r="AQ14" s="174" t="s">
        <v>134</v>
      </c>
      <c r="AR14" s="175"/>
      <c r="AS14" s="111" t="s">
        <v>4</v>
      </c>
      <c r="AT14" s="112" t="s">
        <v>64</v>
      </c>
      <c r="AU14" s="174" t="s">
        <v>134</v>
      </c>
      <c r="AV14" s="175"/>
      <c r="AW14" s="111" t="s">
        <v>4</v>
      </c>
      <c r="AX14" s="112" t="s">
        <v>64</v>
      </c>
      <c r="AY14" s="174" t="s">
        <v>134</v>
      </c>
      <c r="AZ14" s="175"/>
      <c r="BA14" s="111" t="s">
        <v>4</v>
      </c>
      <c r="BB14" s="112" t="s">
        <v>64</v>
      </c>
      <c r="BC14" s="174" t="s">
        <v>134</v>
      </c>
      <c r="BD14" s="175"/>
      <c r="BE14" s="111" t="s">
        <v>4</v>
      </c>
      <c r="BF14" s="112" t="s">
        <v>64</v>
      </c>
      <c r="BG14" s="174" t="s">
        <v>134</v>
      </c>
      <c r="BH14" s="175"/>
    </row>
    <row r="15" spans="1:60" ht="25.5" x14ac:dyDescent="0.2">
      <c r="A15" s="135" t="s">
        <v>6</v>
      </c>
      <c r="B15" s="108" t="s">
        <v>89</v>
      </c>
      <c r="C15" s="108">
        <v>10</v>
      </c>
      <c r="D15" s="170"/>
      <c r="E15" s="108" t="s">
        <v>6</v>
      </c>
      <c r="F15" s="108" t="s">
        <v>89</v>
      </c>
      <c r="G15" s="108">
        <v>10</v>
      </c>
      <c r="H15" s="170"/>
      <c r="I15" s="108" t="s">
        <v>6</v>
      </c>
      <c r="J15" s="108" t="s">
        <v>89</v>
      </c>
      <c r="K15" s="108">
        <v>10</v>
      </c>
      <c r="L15" s="170"/>
      <c r="M15" s="108" t="s">
        <v>6</v>
      </c>
      <c r="N15" s="108" t="s">
        <v>89</v>
      </c>
      <c r="O15" s="108">
        <v>10</v>
      </c>
      <c r="P15" s="170"/>
      <c r="Q15" s="144" t="s">
        <v>6</v>
      </c>
      <c r="R15" s="144" t="s">
        <v>89</v>
      </c>
      <c r="S15" s="144">
        <v>10</v>
      </c>
      <c r="T15" s="170"/>
      <c r="U15" s="108" t="s">
        <v>6</v>
      </c>
      <c r="V15" s="108" t="s">
        <v>89</v>
      </c>
      <c r="W15" s="108">
        <v>10</v>
      </c>
      <c r="X15" s="170"/>
      <c r="Y15" s="108" t="s">
        <v>6</v>
      </c>
      <c r="Z15" s="108" t="s">
        <v>89</v>
      </c>
      <c r="AA15" s="108">
        <v>10</v>
      </c>
      <c r="AB15" s="170"/>
      <c r="AC15" s="108" t="s">
        <v>6</v>
      </c>
      <c r="AD15" s="108" t="s">
        <v>89</v>
      </c>
      <c r="AE15" s="108">
        <v>10</v>
      </c>
      <c r="AF15" s="170"/>
      <c r="AG15" s="108" t="s">
        <v>6</v>
      </c>
      <c r="AH15" s="108" t="s">
        <v>89</v>
      </c>
      <c r="AI15" s="108">
        <v>10</v>
      </c>
      <c r="AJ15" s="170"/>
      <c r="AK15" s="108" t="s">
        <v>6</v>
      </c>
      <c r="AL15" s="108" t="s">
        <v>89</v>
      </c>
      <c r="AM15" s="108">
        <v>10</v>
      </c>
      <c r="AN15" s="170"/>
      <c r="AO15" s="108" t="s">
        <v>6</v>
      </c>
      <c r="AP15" s="108" t="s">
        <v>89</v>
      </c>
      <c r="AQ15" s="108">
        <v>10</v>
      </c>
      <c r="AR15" s="170"/>
      <c r="AS15" s="108" t="s">
        <v>6</v>
      </c>
      <c r="AT15" s="108" t="s">
        <v>89</v>
      </c>
      <c r="AU15" s="108">
        <v>10</v>
      </c>
      <c r="AV15" s="170"/>
      <c r="AW15" s="108" t="s">
        <v>6</v>
      </c>
      <c r="AX15" s="108" t="s">
        <v>89</v>
      </c>
      <c r="AY15" s="108">
        <v>10</v>
      </c>
      <c r="AZ15" s="170"/>
      <c r="BA15" s="108" t="s">
        <v>6</v>
      </c>
      <c r="BB15" s="108" t="s">
        <v>89</v>
      </c>
      <c r="BC15" s="108">
        <v>10</v>
      </c>
      <c r="BD15" s="170"/>
      <c r="BE15" s="108" t="s">
        <v>6</v>
      </c>
      <c r="BF15" s="108" t="s">
        <v>89</v>
      </c>
      <c r="BG15" s="108">
        <v>10</v>
      </c>
      <c r="BH15" s="193"/>
    </row>
    <row r="16" spans="1:60" x14ac:dyDescent="0.2">
      <c r="A16" s="136" t="s">
        <v>43</v>
      </c>
      <c r="B16" s="105" t="s">
        <v>44</v>
      </c>
      <c r="C16" s="105">
        <v>20</v>
      </c>
      <c r="D16" s="171"/>
      <c r="E16" s="105" t="s">
        <v>43</v>
      </c>
      <c r="F16" s="105" t="s">
        <v>44</v>
      </c>
      <c r="G16" s="105">
        <v>20</v>
      </c>
      <c r="H16" s="171"/>
      <c r="I16" s="105" t="s">
        <v>43</v>
      </c>
      <c r="J16" s="105" t="s">
        <v>44</v>
      </c>
      <c r="K16" s="105">
        <v>20</v>
      </c>
      <c r="L16" s="171"/>
      <c r="M16" s="105" t="s">
        <v>43</v>
      </c>
      <c r="N16" s="105" t="s">
        <v>44</v>
      </c>
      <c r="O16" s="105">
        <v>20</v>
      </c>
      <c r="P16" s="171"/>
      <c r="Q16" s="105" t="s">
        <v>43</v>
      </c>
      <c r="R16" s="105" t="s">
        <v>44</v>
      </c>
      <c r="S16" s="105">
        <v>20</v>
      </c>
      <c r="T16" s="171"/>
      <c r="U16" s="105" t="s">
        <v>43</v>
      </c>
      <c r="V16" s="105" t="s">
        <v>44</v>
      </c>
      <c r="W16" s="105">
        <v>20</v>
      </c>
      <c r="X16" s="171"/>
      <c r="Y16" s="105" t="s">
        <v>43</v>
      </c>
      <c r="Z16" s="105" t="s">
        <v>44</v>
      </c>
      <c r="AA16" s="105">
        <v>20</v>
      </c>
      <c r="AB16" s="171"/>
      <c r="AC16" s="105" t="s">
        <v>43</v>
      </c>
      <c r="AD16" s="105" t="s">
        <v>44</v>
      </c>
      <c r="AE16" s="105">
        <v>20</v>
      </c>
      <c r="AF16" s="171"/>
      <c r="AG16" s="105" t="s">
        <v>43</v>
      </c>
      <c r="AH16" s="105" t="s">
        <v>44</v>
      </c>
      <c r="AI16" s="105">
        <v>20</v>
      </c>
      <c r="AJ16" s="171"/>
      <c r="AK16" s="105" t="s">
        <v>43</v>
      </c>
      <c r="AL16" s="105" t="s">
        <v>44</v>
      </c>
      <c r="AM16" s="105">
        <v>20</v>
      </c>
      <c r="AN16" s="171"/>
      <c r="AO16" s="105" t="s">
        <v>43</v>
      </c>
      <c r="AP16" s="105" t="s">
        <v>44</v>
      </c>
      <c r="AQ16" s="105">
        <v>20</v>
      </c>
      <c r="AR16" s="171"/>
      <c r="AS16" s="105" t="s">
        <v>43</v>
      </c>
      <c r="AT16" s="105" t="s">
        <v>44</v>
      </c>
      <c r="AU16" s="105">
        <v>20</v>
      </c>
      <c r="AV16" s="171"/>
      <c r="AW16" s="105" t="s">
        <v>43</v>
      </c>
      <c r="AX16" s="105" t="s">
        <v>44</v>
      </c>
      <c r="AY16" s="105">
        <v>20</v>
      </c>
      <c r="AZ16" s="171"/>
      <c r="BA16" s="105" t="s">
        <v>43</v>
      </c>
      <c r="BB16" s="105" t="s">
        <v>44</v>
      </c>
      <c r="BC16" s="105">
        <v>20</v>
      </c>
      <c r="BD16" s="171"/>
      <c r="BE16" s="105" t="s">
        <v>43</v>
      </c>
      <c r="BF16" s="105" t="s">
        <v>44</v>
      </c>
      <c r="BG16" s="105">
        <v>20</v>
      </c>
      <c r="BH16" s="194"/>
    </row>
    <row r="17" spans="1:60" x14ac:dyDescent="0.2">
      <c r="A17" s="136" t="s">
        <v>38</v>
      </c>
      <c r="B17" s="105" t="s">
        <v>37</v>
      </c>
      <c r="C17" s="105">
        <v>10</v>
      </c>
      <c r="D17" s="171"/>
      <c r="E17" s="105" t="s">
        <v>38</v>
      </c>
      <c r="F17" s="105" t="s">
        <v>37</v>
      </c>
      <c r="G17" s="105">
        <v>10</v>
      </c>
      <c r="H17" s="171"/>
      <c r="I17" s="105" t="s">
        <v>38</v>
      </c>
      <c r="J17" s="105" t="s">
        <v>37</v>
      </c>
      <c r="K17" s="105">
        <v>10</v>
      </c>
      <c r="L17" s="171"/>
      <c r="M17" s="105" t="s">
        <v>38</v>
      </c>
      <c r="N17" s="105" t="s">
        <v>37</v>
      </c>
      <c r="O17" s="105">
        <v>10</v>
      </c>
      <c r="P17" s="171"/>
      <c r="Q17" s="105" t="s">
        <v>38</v>
      </c>
      <c r="R17" s="105" t="s">
        <v>37</v>
      </c>
      <c r="S17" s="105">
        <v>10</v>
      </c>
      <c r="T17" s="171"/>
      <c r="U17" s="105" t="s">
        <v>38</v>
      </c>
      <c r="V17" s="105" t="s">
        <v>37</v>
      </c>
      <c r="W17" s="105">
        <v>10</v>
      </c>
      <c r="X17" s="171"/>
      <c r="Y17" s="105" t="s">
        <v>38</v>
      </c>
      <c r="Z17" s="105" t="s">
        <v>37</v>
      </c>
      <c r="AA17" s="105">
        <v>10</v>
      </c>
      <c r="AB17" s="171"/>
      <c r="AC17" s="105" t="s">
        <v>38</v>
      </c>
      <c r="AD17" s="105" t="s">
        <v>37</v>
      </c>
      <c r="AE17" s="105">
        <v>10</v>
      </c>
      <c r="AF17" s="171"/>
      <c r="AG17" s="105" t="s">
        <v>38</v>
      </c>
      <c r="AH17" s="105" t="s">
        <v>37</v>
      </c>
      <c r="AI17" s="105">
        <v>10</v>
      </c>
      <c r="AJ17" s="171"/>
      <c r="AK17" s="105" t="s">
        <v>38</v>
      </c>
      <c r="AL17" s="105" t="s">
        <v>37</v>
      </c>
      <c r="AM17" s="105">
        <v>10</v>
      </c>
      <c r="AN17" s="171"/>
      <c r="AO17" s="105" t="s">
        <v>38</v>
      </c>
      <c r="AP17" s="105" t="s">
        <v>37</v>
      </c>
      <c r="AQ17" s="105">
        <v>10</v>
      </c>
      <c r="AR17" s="171"/>
      <c r="AS17" s="105" t="s">
        <v>38</v>
      </c>
      <c r="AT17" s="105" t="s">
        <v>37</v>
      </c>
      <c r="AU17" s="105">
        <v>10</v>
      </c>
      <c r="AV17" s="171"/>
      <c r="AW17" s="105" t="s">
        <v>38</v>
      </c>
      <c r="AX17" s="105" t="s">
        <v>37</v>
      </c>
      <c r="AY17" s="105">
        <v>10</v>
      </c>
      <c r="AZ17" s="171"/>
      <c r="BA17" s="105" t="s">
        <v>38</v>
      </c>
      <c r="BB17" s="105" t="s">
        <v>37</v>
      </c>
      <c r="BC17" s="105">
        <v>10</v>
      </c>
      <c r="BD17" s="171"/>
      <c r="BE17" s="105" t="s">
        <v>38</v>
      </c>
      <c r="BF17" s="105" t="s">
        <v>37</v>
      </c>
      <c r="BG17" s="105">
        <v>10</v>
      </c>
      <c r="BH17" s="194"/>
    </row>
    <row r="18" spans="1:60" x14ac:dyDescent="0.2">
      <c r="A18" s="136" t="s">
        <v>7</v>
      </c>
      <c r="B18" s="105" t="s">
        <v>8</v>
      </c>
      <c r="C18" s="105">
        <v>32</v>
      </c>
      <c r="D18" s="171"/>
      <c r="E18" s="105" t="s">
        <v>7</v>
      </c>
      <c r="F18" s="105" t="s">
        <v>8</v>
      </c>
      <c r="G18" s="105">
        <v>32</v>
      </c>
      <c r="H18" s="171"/>
      <c r="I18" s="105" t="s">
        <v>7</v>
      </c>
      <c r="J18" s="105" t="s">
        <v>8</v>
      </c>
      <c r="K18" s="105">
        <v>32</v>
      </c>
      <c r="L18" s="171"/>
      <c r="M18" s="105" t="s">
        <v>7</v>
      </c>
      <c r="N18" s="105" t="s">
        <v>8</v>
      </c>
      <c r="O18" s="105">
        <v>32</v>
      </c>
      <c r="P18" s="171"/>
      <c r="Q18" s="105" t="s">
        <v>7</v>
      </c>
      <c r="R18" s="105" t="s">
        <v>8</v>
      </c>
      <c r="S18" s="105">
        <v>32</v>
      </c>
      <c r="T18" s="171"/>
      <c r="U18" s="105" t="s">
        <v>7</v>
      </c>
      <c r="V18" s="105" t="s">
        <v>8</v>
      </c>
      <c r="W18" s="105">
        <v>32</v>
      </c>
      <c r="X18" s="171"/>
      <c r="Y18" s="105" t="s">
        <v>7</v>
      </c>
      <c r="Z18" s="105" t="s">
        <v>8</v>
      </c>
      <c r="AA18" s="105">
        <v>32</v>
      </c>
      <c r="AB18" s="171"/>
      <c r="AC18" s="105" t="s">
        <v>7</v>
      </c>
      <c r="AD18" s="105" t="s">
        <v>8</v>
      </c>
      <c r="AE18" s="105">
        <v>32</v>
      </c>
      <c r="AF18" s="171"/>
      <c r="AG18" s="105" t="s">
        <v>7</v>
      </c>
      <c r="AH18" s="105" t="s">
        <v>8</v>
      </c>
      <c r="AI18" s="105">
        <v>32</v>
      </c>
      <c r="AJ18" s="171"/>
      <c r="AK18" s="105" t="s">
        <v>7</v>
      </c>
      <c r="AL18" s="105" t="s">
        <v>8</v>
      </c>
      <c r="AM18" s="105">
        <v>32</v>
      </c>
      <c r="AN18" s="171"/>
      <c r="AO18" s="105" t="s">
        <v>7</v>
      </c>
      <c r="AP18" s="105" t="s">
        <v>8</v>
      </c>
      <c r="AQ18" s="105">
        <v>32</v>
      </c>
      <c r="AR18" s="171"/>
      <c r="AS18" s="105" t="s">
        <v>7</v>
      </c>
      <c r="AT18" s="105" t="s">
        <v>8</v>
      </c>
      <c r="AU18" s="105">
        <v>32</v>
      </c>
      <c r="AV18" s="171"/>
      <c r="AW18" s="105" t="s">
        <v>7</v>
      </c>
      <c r="AX18" s="105" t="s">
        <v>8</v>
      </c>
      <c r="AY18" s="105">
        <v>32</v>
      </c>
      <c r="AZ18" s="171"/>
      <c r="BA18" s="105" t="s">
        <v>7</v>
      </c>
      <c r="BB18" s="105" t="s">
        <v>8</v>
      </c>
      <c r="BC18" s="105">
        <v>32</v>
      </c>
      <c r="BD18" s="171"/>
      <c r="BE18" s="105" t="s">
        <v>7</v>
      </c>
      <c r="BF18" s="105" t="s">
        <v>8</v>
      </c>
      <c r="BG18" s="105">
        <v>32</v>
      </c>
      <c r="BH18" s="194"/>
    </row>
    <row r="19" spans="1:60" x14ac:dyDescent="0.2">
      <c r="A19" s="136" t="s">
        <v>33</v>
      </c>
      <c r="B19" s="105" t="s">
        <v>87</v>
      </c>
      <c r="C19" s="105">
        <v>10</v>
      </c>
      <c r="D19" s="171"/>
      <c r="E19" s="105" t="s">
        <v>33</v>
      </c>
      <c r="F19" s="105" t="s">
        <v>87</v>
      </c>
      <c r="G19" s="105">
        <v>10</v>
      </c>
      <c r="H19" s="171"/>
      <c r="I19" s="105" t="s">
        <v>33</v>
      </c>
      <c r="J19" s="105" t="s">
        <v>87</v>
      </c>
      <c r="K19" s="105">
        <v>10</v>
      </c>
      <c r="L19" s="171"/>
      <c r="M19" s="105" t="s">
        <v>33</v>
      </c>
      <c r="N19" s="105" t="s">
        <v>87</v>
      </c>
      <c r="O19" s="105">
        <v>10</v>
      </c>
      <c r="P19" s="171"/>
      <c r="Q19" s="105" t="s">
        <v>33</v>
      </c>
      <c r="R19" s="105" t="s">
        <v>87</v>
      </c>
      <c r="S19" s="105">
        <v>10</v>
      </c>
      <c r="T19" s="171"/>
      <c r="U19" s="105" t="s">
        <v>33</v>
      </c>
      <c r="V19" s="105" t="s">
        <v>87</v>
      </c>
      <c r="W19" s="105">
        <v>10</v>
      </c>
      <c r="X19" s="171"/>
      <c r="Y19" s="105" t="s">
        <v>33</v>
      </c>
      <c r="Z19" s="105" t="s">
        <v>87</v>
      </c>
      <c r="AA19" s="105">
        <v>10</v>
      </c>
      <c r="AB19" s="171"/>
      <c r="AC19" s="105" t="s">
        <v>33</v>
      </c>
      <c r="AD19" s="105" t="s">
        <v>87</v>
      </c>
      <c r="AE19" s="105">
        <v>10</v>
      </c>
      <c r="AF19" s="171"/>
      <c r="AG19" s="105" t="s">
        <v>33</v>
      </c>
      <c r="AH19" s="105" t="s">
        <v>87</v>
      </c>
      <c r="AI19" s="105">
        <v>10</v>
      </c>
      <c r="AJ19" s="171"/>
      <c r="AK19" s="105" t="s">
        <v>33</v>
      </c>
      <c r="AL19" s="105" t="s">
        <v>87</v>
      </c>
      <c r="AM19" s="105">
        <v>10</v>
      </c>
      <c r="AN19" s="171"/>
      <c r="AO19" s="105" t="s">
        <v>33</v>
      </c>
      <c r="AP19" s="105" t="s">
        <v>87</v>
      </c>
      <c r="AQ19" s="105">
        <v>10</v>
      </c>
      <c r="AR19" s="171"/>
      <c r="AS19" s="105" t="s">
        <v>33</v>
      </c>
      <c r="AT19" s="105" t="s">
        <v>87</v>
      </c>
      <c r="AU19" s="105">
        <v>10</v>
      </c>
      <c r="AV19" s="171"/>
      <c r="AW19" s="105" t="s">
        <v>33</v>
      </c>
      <c r="AX19" s="105" t="s">
        <v>87</v>
      </c>
      <c r="AY19" s="105">
        <v>10</v>
      </c>
      <c r="AZ19" s="171"/>
      <c r="BA19" s="105" t="s">
        <v>33</v>
      </c>
      <c r="BB19" s="105" t="s">
        <v>87</v>
      </c>
      <c r="BC19" s="105">
        <v>10</v>
      </c>
      <c r="BD19" s="171"/>
      <c r="BE19" s="105" t="s">
        <v>33</v>
      </c>
      <c r="BF19" s="105" t="s">
        <v>87</v>
      </c>
      <c r="BG19" s="105">
        <v>10</v>
      </c>
      <c r="BH19" s="194"/>
    </row>
    <row r="20" spans="1:60" x14ac:dyDescent="0.2">
      <c r="A20" s="136" t="s">
        <v>54</v>
      </c>
      <c r="B20" s="105" t="s">
        <v>55</v>
      </c>
      <c r="C20" s="105">
        <v>5</v>
      </c>
      <c r="D20" s="171"/>
      <c r="E20" s="105" t="s">
        <v>54</v>
      </c>
      <c r="F20" s="105" t="s">
        <v>55</v>
      </c>
      <c r="G20" s="105">
        <v>5</v>
      </c>
      <c r="H20" s="171"/>
      <c r="I20" s="105" t="s">
        <v>54</v>
      </c>
      <c r="J20" s="105" t="s">
        <v>55</v>
      </c>
      <c r="K20" s="105">
        <v>5</v>
      </c>
      <c r="L20" s="171"/>
      <c r="M20" s="105" t="s">
        <v>54</v>
      </c>
      <c r="N20" s="105" t="s">
        <v>55</v>
      </c>
      <c r="O20" s="105">
        <v>5</v>
      </c>
      <c r="P20" s="171"/>
      <c r="Q20" s="105" t="s">
        <v>54</v>
      </c>
      <c r="R20" s="105" t="s">
        <v>55</v>
      </c>
      <c r="S20" s="105">
        <v>5</v>
      </c>
      <c r="T20" s="171"/>
      <c r="U20" s="105" t="s">
        <v>54</v>
      </c>
      <c r="V20" s="105" t="s">
        <v>55</v>
      </c>
      <c r="W20" s="105">
        <v>5</v>
      </c>
      <c r="X20" s="171"/>
      <c r="Y20" s="105" t="s">
        <v>54</v>
      </c>
      <c r="Z20" s="105" t="s">
        <v>55</v>
      </c>
      <c r="AA20" s="105">
        <v>5</v>
      </c>
      <c r="AB20" s="171"/>
      <c r="AC20" s="105" t="s">
        <v>54</v>
      </c>
      <c r="AD20" s="105" t="s">
        <v>55</v>
      </c>
      <c r="AE20" s="105">
        <v>5</v>
      </c>
      <c r="AF20" s="171"/>
      <c r="AG20" s="105" t="s">
        <v>54</v>
      </c>
      <c r="AH20" s="105" t="s">
        <v>55</v>
      </c>
      <c r="AI20" s="105">
        <v>5</v>
      </c>
      <c r="AJ20" s="171"/>
      <c r="AK20" s="105" t="s">
        <v>54</v>
      </c>
      <c r="AL20" s="105" t="s">
        <v>55</v>
      </c>
      <c r="AM20" s="105">
        <v>5</v>
      </c>
      <c r="AN20" s="171"/>
      <c r="AO20" s="105" t="s">
        <v>54</v>
      </c>
      <c r="AP20" s="105" t="s">
        <v>55</v>
      </c>
      <c r="AQ20" s="105">
        <v>5</v>
      </c>
      <c r="AR20" s="171"/>
      <c r="AS20" s="105" t="s">
        <v>54</v>
      </c>
      <c r="AT20" s="105" t="s">
        <v>55</v>
      </c>
      <c r="AU20" s="105">
        <v>5</v>
      </c>
      <c r="AV20" s="171"/>
      <c r="AW20" s="105" t="s">
        <v>54</v>
      </c>
      <c r="AX20" s="105" t="s">
        <v>55</v>
      </c>
      <c r="AY20" s="105">
        <v>5</v>
      </c>
      <c r="AZ20" s="171"/>
      <c r="BA20" s="105" t="s">
        <v>54</v>
      </c>
      <c r="BB20" s="105" t="s">
        <v>55</v>
      </c>
      <c r="BC20" s="105">
        <v>5</v>
      </c>
      <c r="BD20" s="171"/>
      <c r="BE20" s="105" t="s">
        <v>54</v>
      </c>
      <c r="BF20" s="105" t="s">
        <v>55</v>
      </c>
      <c r="BG20" s="105">
        <v>5</v>
      </c>
      <c r="BH20" s="194"/>
    </row>
    <row r="21" spans="1:60" x14ac:dyDescent="0.2">
      <c r="A21" s="136" t="s">
        <v>41</v>
      </c>
      <c r="B21" s="105" t="s">
        <v>42</v>
      </c>
      <c r="C21" s="105">
        <v>18</v>
      </c>
      <c r="D21" s="171"/>
      <c r="E21" s="105" t="s">
        <v>41</v>
      </c>
      <c r="F21" s="105" t="s">
        <v>42</v>
      </c>
      <c r="G21" s="105">
        <v>18</v>
      </c>
      <c r="H21" s="171"/>
      <c r="I21" s="105" t="s">
        <v>41</v>
      </c>
      <c r="J21" s="105" t="s">
        <v>42</v>
      </c>
      <c r="K21" s="105">
        <v>18</v>
      </c>
      <c r="L21" s="171"/>
      <c r="M21" s="105" t="s">
        <v>41</v>
      </c>
      <c r="N21" s="105" t="s">
        <v>42</v>
      </c>
      <c r="O21" s="105">
        <v>18</v>
      </c>
      <c r="P21" s="171"/>
      <c r="Q21" s="105" t="s">
        <v>41</v>
      </c>
      <c r="R21" s="105" t="s">
        <v>42</v>
      </c>
      <c r="S21" s="105">
        <v>18</v>
      </c>
      <c r="T21" s="171"/>
      <c r="U21" s="105" t="s">
        <v>41</v>
      </c>
      <c r="V21" s="105" t="s">
        <v>42</v>
      </c>
      <c r="W21" s="105">
        <v>18</v>
      </c>
      <c r="X21" s="171"/>
      <c r="Y21" s="105" t="s">
        <v>41</v>
      </c>
      <c r="Z21" s="105" t="s">
        <v>42</v>
      </c>
      <c r="AA21" s="105">
        <v>18</v>
      </c>
      <c r="AB21" s="171"/>
      <c r="AC21" s="105" t="s">
        <v>41</v>
      </c>
      <c r="AD21" s="105" t="s">
        <v>42</v>
      </c>
      <c r="AE21" s="105">
        <v>18</v>
      </c>
      <c r="AF21" s="171"/>
      <c r="AG21" s="105" t="s">
        <v>41</v>
      </c>
      <c r="AH21" s="105" t="s">
        <v>42</v>
      </c>
      <c r="AI21" s="105">
        <v>18</v>
      </c>
      <c r="AJ21" s="171"/>
      <c r="AK21" s="105" t="s">
        <v>41</v>
      </c>
      <c r="AL21" s="105" t="s">
        <v>42</v>
      </c>
      <c r="AM21" s="105">
        <v>18</v>
      </c>
      <c r="AN21" s="171"/>
      <c r="AO21" s="105" t="s">
        <v>41</v>
      </c>
      <c r="AP21" s="105" t="s">
        <v>42</v>
      </c>
      <c r="AQ21" s="105">
        <v>18</v>
      </c>
      <c r="AR21" s="171"/>
      <c r="AS21" s="105" t="s">
        <v>41</v>
      </c>
      <c r="AT21" s="105" t="s">
        <v>42</v>
      </c>
      <c r="AU21" s="105">
        <v>18</v>
      </c>
      <c r="AV21" s="171"/>
      <c r="AW21" s="105" t="s">
        <v>41</v>
      </c>
      <c r="AX21" s="105" t="s">
        <v>42</v>
      </c>
      <c r="AY21" s="105">
        <v>18</v>
      </c>
      <c r="AZ21" s="171"/>
      <c r="BA21" s="105" t="s">
        <v>41</v>
      </c>
      <c r="BB21" s="105" t="s">
        <v>42</v>
      </c>
      <c r="BC21" s="105">
        <v>18</v>
      </c>
      <c r="BD21" s="171"/>
      <c r="BE21" s="105" t="s">
        <v>41</v>
      </c>
      <c r="BF21" s="105" t="s">
        <v>42</v>
      </c>
      <c r="BG21" s="105">
        <v>18</v>
      </c>
      <c r="BH21" s="194"/>
    </row>
    <row r="22" spans="1:60" ht="38.25" x14ac:dyDescent="0.2">
      <c r="A22" s="136" t="s">
        <v>47</v>
      </c>
      <c r="B22" s="105" t="s">
        <v>76</v>
      </c>
      <c r="C22" s="105">
        <v>10</v>
      </c>
      <c r="D22" s="171"/>
      <c r="E22" s="105" t="s">
        <v>47</v>
      </c>
      <c r="F22" s="105" t="s">
        <v>76</v>
      </c>
      <c r="G22" s="105">
        <v>10</v>
      </c>
      <c r="H22" s="171"/>
      <c r="I22" s="105" t="s">
        <v>47</v>
      </c>
      <c r="J22" s="105" t="s">
        <v>76</v>
      </c>
      <c r="K22" s="105">
        <v>10</v>
      </c>
      <c r="L22" s="171"/>
      <c r="M22" s="105" t="s">
        <v>47</v>
      </c>
      <c r="N22" s="105" t="s">
        <v>76</v>
      </c>
      <c r="O22" s="105">
        <v>10</v>
      </c>
      <c r="P22" s="171"/>
      <c r="Q22" s="105" t="s">
        <v>47</v>
      </c>
      <c r="R22" s="105" t="s">
        <v>76</v>
      </c>
      <c r="S22" s="105">
        <v>10</v>
      </c>
      <c r="T22" s="171"/>
      <c r="U22" s="105" t="s">
        <v>47</v>
      </c>
      <c r="V22" s="105" t="s">
        <v>76</v>
      </c>
      <c r="W22" s="105">
        <v>10</v>
      </c>
      <c r="X22" s="171"/>
      <c r="Y22" s="105" t="s">
        <v>47</v>
      </c>
      <c r="Z22" s="105" t="s">
        <v>76</v>
      </c>
      <c r="AA22" s="105">
        <v>10</v>
      </c>
      <c r="AB22" s="171"/>
      <c r="AC22" s="105" t="s">
        <v>47</v>
      </c>
      <c r="AD22" s="105" t="s">
        <v>76</v>
      </c>
      <c r="AE22" s="105">
        <v>10</v>
      </c>
      <c r="AF22" s="171"/>
      <c r="AG22" s="105" t="s">
        <v>47</v>
      </c>
      <c r="AH22" s="105" t="s">
        <v>76</v>
      </c>
      <c r="AI22" s="105">
        <v>10</v>
      </c>
      <c r="AJ22" s="171"/>
      <c r="AK22" s="105" t="s">
        <v>47</v>
      </c>
      <c r="AL22" s="105" t="s">
        <v>76</v>
      </c>
      <c r="AM22" s="105">
        <v>10</v>
      </c>
      <c r="AN22" s="171"/>
      <c r="AO22" s="105" t="s">
        <v>47</v>
      </c>
      <c r="AP22" s="105" t="s">
        <v>76</v>
      </c>
      <c r="AQ22" s="105">
        <v>10</v>
      </c>
      <c r="AR22" s="171"/>
      <c r="AS22" s="105" t="s">
        <v>47</v>
      </c>
      <c r="AT22" s="105" t="s">
        <v>76</v>
      </c>
      <c r="AU22" s="105">
        <v>10</v>
      </c>
      <c r="AV22" s="171"/>
      <c r="AW22" s="105" t="s">
        <v>47</v>
      </c>
      <c r="AX22" s="105" t="s">
        <v>76</v>
      </c>
      <c r="AY22" s="105">
        <v>10</v>
      </c>
      <c r="AZ22" s="171"/>
      <c r="BA22" s="105" t="s">
        <v>47</v>
      </c>
      <c r="BB22" s="105" t="s">
        <v>76</v>
      </c>
      <c r="BC22" s="105">
        <v>10</v>
      </c>
      <c r="BD22" s="171"/>
      <c r="BE22" s="105" t="s">
        <v>47</v>
      </c>
      <c r="BF22" s="105" t="s">
        <v>76</v>
      </c>
      <c r="BG22" s="105">
        <v>10</v>
      </c>
      <c r="BH22" s="194"/>
    </row>
    <row r="23" spans="1:60" x14ac:dyDescent="0.2">
      <c r="A23" s="136" t="s">
        <v>59</v>
      </c>
      <c r="B23" s="105" t="s">
        <v>80</v>
      </c>
      <c r="C23" s="105">
        <v>5</v>
      </c>
      <c r="D23" s="171"/>
      <c r="E23" s="105" t="s">
        <v>59</v>
      </c>
      <c r="F23" s="105" t="s">
        <v>80</v>
      </c>
      <c r="G23" s="105">
        <v>5</v>
      </c>
      <c r="H23" s="171"/>
      <c r="I23" s="105" t="s">
        <v>59</v>
      </c>
      <c r="J23" s="105" t="s">
        <v>80</v>
      </c>
      <c r="K23" s="105">
        <v>5</v>
      </c>
      <c r="L23" s="171"/>
      <c r="M23" s="105" t="s">
        <v>59</v>
      </c>
      <c r="N23" s="105" t="s">
        <v>80</v>
      </c>
      <c r="O23" s="105">
        <v>5</v>
      </c>
      <c r="P23" s="186"/>
      <c r="Q23" s="105" t="s">
        <v>59</v>
      </c>
      <c r="R23" s="105" t="s">
        <v>80</v>
      </c>
      <c r="S23" s="105">
        <v>5</v>
      </c>
      <c r="T23" s="186"/>
      <c r="U23" s="105" t="s">
        <v>59</v>
      </c>
      <c r="V23" s="105" t="s">
        <v>80</v>
      </c>
      <c r="W23" s="105">
        <v>5</v>
      </c>
      <c r="X23" s="171"/>
      <c r="Y23" s="105" t="s">
        <v>59</v>
      </c>
      <c r="Z23" s="105" t="s">
        <v>80</v>
      </c>
      <c r="AA23" s="105">
        <v>5</v>
      </c>
      <c r="AB23" s="171"/>
      <c r="AC23" s="105" t="s">
        <v>59</v>
      </c>
      <c r="AD23" s="105" t="s">
        <v>80</v>
      </c>
      <c r="AE23" s="105">
        <v>5</v>
      </c>
      <c r="AF23" s="171"/>
      <c r="AG23" s="105" t="s">
        <v>59</v>
      </c>
      <c r="AH23" s="105" t="s">
        <v>80</v>
      </c>
      <c r="AI23" s="105">
        <v>5</v>
      </c>
      <c r="AJ23" s="171"/>
      <c r="AK23" s="105" t="s">
        <v>59</v>
      </c>
      <c r="AL23" s="105" t="s">
        <v>80</v>
      </c>
      <c r="AM23" s="105">
        <v>5</v>
      </c>
      <c r="AN23" s="171"/>
      <c r="AO23" s="105" t="s">
        <v>59</v>
      </c>
      <c r="AP23" s="105" t="s">
        <v>80</v>
      </c>
      <c r="AQ23" s="105">
        <v>5</v>
      </c>
      <c r="AR23" s="171"/>
      <c r="AS23" s="105" t="s">
        <v>59</v>
      </c>
      <c r="AT23" s="105" t="s">
        <v>80</v>
      </c>
      <c r="AU23" s="105">
        <v>5</v>
      </c>
      <c r="AV23" s="171"/>
      <c r="AW23" s="105" t="s">
        <v>59</v>
      </c>
      <c r="AX23" s="105" t="s">
        <v>80</v>
      </c>
      <c r="AY23" s="105">
        <v>5</v>
      </c>
      <c r="AZ23" s="171"/>
      <c r="BA23" s="105" t="s">
        <v>59</v>
      </c>
      <c r="BB23" s="105" t="s">
        <v>80</v>
      </c>
      <c r="BC23" s="105">
        <v>5</v>
      </c>
      <c r="BD23" s="171"/>
      <c r="BE23" s="105" t="s">
        <v>59</v>
      </c>
      <c r="BF23" s="105" t="s">
        <v>80</v>
      </c>
      <c r="BG23" s="105">
        <v>5</v>
      </c>
      <c r="BH23" s="194"/>
    </row>
    <row r="24" spans="1:60" ht="13.5" thickBot="1" x14ac:dyDescent="0.25">
      <c r="A24" s="176" t="s">
        <v>40</v>
      </c>
      <c r="B24" s="177"/>
      <c r="C24" s="13">
        <f>SUM(C15:C23)</f>
        <v>120</v>
      </c>
      <c r="D24" s="12">
        <v>0.33</v>
      </c>
      <c r="E24" s="176" t="s">
        <v>40</v>
      </c>
      <c r="F24" s="177"/>
      <c r="G24" s="13">
        <f>SUM(G15:G23)</f>
        <v>120</v>
      </c>
      <c r="H24" s="12">
        <v>0.33</v>
      </c>
      <c r="I24" s="176" t="s">
        <v>40</v>
      </c>
      <c r="J24" s="177"/>
      <c r="K24" s="13">
        <f>SUM(K15:K23)</f>
        <v>120</v>
      </c>
      <c r="L24" s="12">
        <v>0.33</v>
      </c>
      <c r="M24" s="176" t="s">
        <v>40</v>
      </c>
      <c r="N24" s="177"/>
      <c r="O24" s="13">
        <f>SUM(O15:O23)</f>
        <v>120</v>
      </c>
      <c r="P24" s="128">
        <v>0.33</v>
      </c>
      <c r="Q24" s="167" t="s">
        <v>40</v>
      </c>
      <c r="R24" s="167"/>
      <c r="S24" s="129">
        <f>SUM(S15:S23)</f>
        <v>120</v>
      </c>
      <c r="T24" s="128">
        <v>0.33</v>
      </c>
      <c r="U24" s="191" t="s">
        <v>40</v>
      </c>
      <c r="V24" s="177"/>
      <c r="W24" s="13">
        <f>SUM(W15:W23)</f>
        <v>120</v>
      </c>
      <c r="X24" s="128">
        <v>0.33</v>
      </c>
      <c r="Y24" s="191" t="s">
        <v>40</v>
      </c>
      <c r="Z24" s="177"/>
      <c r="AA24" s="13">
        <f>SUM(AA15:AA23)</f>
        <v>120</v>
      </c>
      <c r="AB24" s="128">
        <v>0.33</v>
      </c>
      <c r="AC24" s="191" t="s">
        <v>40</v>
      </c>
      <c r="AD24" s="177"/>
      <c r="AE24" s="13">
        <f>SUM(AE15:AE23)</f>
        <v>120</v>
      </c>
      <c r="AF24" s="128">
        <v>0.33</v>
      </c>
      <c r="AG24" s="191" t="s">
        <v>40</v>
      </c>
      <c r="AH24" s="177"/>
      <c r="AI24" s="13">
        <f>SUM(AI15:AI23)</f>
        <v>120</v>
      </c>
      <c r="AJ24" s="128">
        <v>0.33</v>
      </c>
      <c r="AK24" s="191" t="s">
        <v>40</v>
      </c>
      <c r="AL24" s="177"/>
      <c r="AM24" s="13">
        <f>SUM(AM15:AM23)</f>
        <v>120</v>
      </c>
      <c r="AN24" s="128">
        <v>0.33</v>
      </c>
      <c r="AO24" s="191" t="s">
        <v>40</v>
      </c>
      <c r="AP24" s="177"/>
      <c r="AQ24" s="13">
        <f>SUM(AQ15:AQ23)</f>
        <v>120</v>
      </c>
      <c r="AR24" s="128">
        <v>0.33</v>
      </c>
      <c r="AS24" s="191" t="s">
        <v>40</v>
      </c>
      <c r="AT24" s="177"/>
      <c r="AU24" s="13">
        <f>SUM(AU15:AU23)</f>
        <v>120</v>
      </c>
      <c r="AV24" s="128">
        <v>0.33</v>
      </c>
      <c r="AW24" s="191" t="s">
        <v>40</v>
      </c>
      <c r="AX24" s="177"/>
      <c r="AY24" s="13">
        <f>SUM(AY15:AY23)</f>
        <v>120</v>
      </c>
      <c r="AZ24" s="128">
        <v>0.33</v>
      </c>
      <c r="BA24" s="191" t="s">
        <v>40</v>
      </c>
      <c r="BB24" s="177"/>
      <c r="BC24" s="13">
        <f>SUM(BC15:BC23)</f>
        <v>120</v>
      </c>
      <c r="BD24" s="12">
        <v>0.33</v>
      </c>
      <c r="BE24" s="176" t="s">
        <v>40</v>
      </c>
      <c r="BF24" s="177"/>
      <c r="BG24" s="13">
        <f>SUM(BG15:BG23)</f>
        <v>120</v>
      </c>
      <c r="BH24" s="12">
        <v>0.33</v>
      </c>
    </row>
    <row r="25" spans="1:60" ht="13.5" thickBot="1" x14ac:dyDescent="0.25">
      <c r="A25" s="115" t="s">
        <v>31</v>
      </c>
      <c r="B25" s="116" t="s">
        <v>34</v>
      </c>
      <c r="C25" s="178" t="s">
        <v>135</v>
      </c>
      <c r="D25" s="179"/>
      <c r="E25" s="115" t="s">
        <v>31</v>
      </c>
      <c r="F25" s="116" t="s">
        <v>34</v>
      </c>
      <c r="G25" s="178" t="s">
        <v>135</v>
      </c>
      <c r="H25" s="179"/>
      <c r="I25" s="115" t="s">
        <v>31</v>
      </c>
      <c r="J25" s="116" t="s">
        <v>34</v>
      </c>
      <c r="K25" s="178" t="s">
        <v>135</v>
      </c>
      <c r="L25" s="179"/>
      <c r="M25" s="115" t="s">
        <v>31</v>
      </c>
      <c r="N25" s="116" t="s">
        <v>34</v>
      </c>
      <c r="O25" s="178" t="s">
        <v>135</v>
      </c>
      <c r="P25" s="179"/>
      <c r="Q25" s="115" t="s">
        <v>31</v>
      </c>
      <c r="R25" s="116" t="s">
        <v>34</v>
      </c>
      <c r="S25" s="178" t="s">
        <v>136</v>
      </c>
      <c r="T25" s="179"/>
      <c r="U25" s="115" t="s">
        <v>31</v>
      </c>
      <c r="V25" s="116" t="s">
        <v>34</v>
      </c>
      <c r="W25" s="178" t="s">
        <v>135</v>
      </c>
      <c r="X25" s="179"/>
      <c r="Y25" s="115" t="s">
        <v>31</v>
      </c>
      <c r="Z25" s="116" t="s">
        <v>34</v>
      </c>
      <c r="AA25" s="178" t="s">
        <v>135</v>
      </c>
      <c r="AB25" s="179"/>
      <c r="AC25" s="115" t="s">
        <v>31</v>
      </c>
      <c r="AD25" s="116" t="s">
        <v>34</v>
      </c>
      <c r="AE25" s="178" t="s">
        <v>135</v>
      </c>
      <c r="AF25" s="179"/>
      <c r="AG25" s="115" t="s">
        <v>31</v>
      </c>
      <c r="AH25" s="116" t="s">
        <v>34</v>
      </c>
      <c r="AI25" s="178" t="s">
        <v>137</v>
      </c>
      <c r="AJ25" s="179"/>
      <c r="AK25" s="115" t="s">
        <v>31</v>
      </c>
      <c r="AL25" s="116" t="s">
        <v>34</v>
      </c>
      <c r="AM25" s="178" t="s">
        <v>137</v>
      </c>
      <c r="AN25" s="179"/>
      <c r="AO25" s="115" t="s">
        <v>31</v>
      </c>
      <c r="AP25" s="116" t="s">
        <v>34</v>
      </c>
      <c r="AQ25" s="178" t="s">
        <v>137</v>
      </c>
      <c r="AR25" s="179"/>
      <c r="AS25" s="115" t="s">
        <v>31</v>
      </c>
      <c r="AT25" s="116" t="s">
        <v>34</v>
      </c>
      <c r="AU25" s="178" t="s">
        <v>138</v>
      </c>
      <c r="AV25" s="179"/>
      <c r="AW25" s="115" t="s">
        <v>31</v>
      </c>
      <c r="AX25" s="116" t="s">
        <v>34</v>
      </c>
      <c r="AY25" s="178" t="s">
        <v>138</v>
      </c>
      <c r="AZ25" s="179"/>
      <c r="BA25" s="115" t="s">
        <v>31</v>
      </c>
      <c r="BB25" s="116" t="s">
        <v>34</v>
      </c>
      <c r="BC25" s="178" t="s">
        <v>138</v>
      </c>
      <c r="BD25" s="179"/>
      <c r="BE25" s="115" t="s">
        <v>31</v>
      </c>
      <c r="BF25" s="116" t="s">
        <v>34</v>
      </c>
      <c r="BG25" s="178" t="s">
        <v>139</v>
      </c>
      <c r="BH25" s="179"/>
    </row>
    <row r="26" spans="1:60" ht="25.5" x14ac:dyDescent="0.2">
      <c r="A26" s="135" t="s">
        <v>5</v>
      </c>
      <c r="B26" s="108" t="s">
        <v>83</v>
      </c>
      <c r="C26" s="108">
        <v>11</v>
      </c>
      <c r="D26" s="180"/>
      <c r="E26" s="108" t="s">
        <v>5</v>
      </c>
      <c r="F26" s="108" t="s">
        <v>83</v>
      </c>
      <c r="G26" s="108">
        <v>11</v>
      </c>
      <c r="H26" s="180"/>
      <c r="I26" s="108" t="s">
        <v>5</v>
      </c>
      <c r="J26" s="108" t="s">
        <v>83</v>
      </c>
      <c r="K26" s="108">
        <v>11</v>
      </c>
      <c r="L26" s="180"/>
      <c r="M26" s="108" t="s">
        <v>5</v>
      </c>
      <c r="N26" s="108" t="s">
        <v>83</v>
      </c>
      <c r="O26" s="108">
        <v>11</v>
      </c>
      <c r="P26" s="180"/>
      <c r="Q26" s="113" t="s">
        <v>5</v>
      </c>
      <c r="R26" s="113" t="s">
        <v>83</v>
      </c>
      <c r="S26" s="113">
        <v>0</v>
      </c>
      <c r="T26" s="180"/>
      <c r="U26" s="114" t="s">
        <v>5</v>
      </c>
      <c r="V26" s="114" t="s">
        <v>83</v>
      </c>
      <c r="W26" s="114">
        <v>0</v>
      </c>
      <c r="X26" s="180"/>
      <c r="Y26" s="114" t="s">
        <v>5</v>
      </c>
      <c r="Z26" s="114" t="s">
        <v>83</v>
      </c>
      <c r="AA26" s="114">
        <v>0</v>
      </c>
      <c r="AB26" s="180"/>
      <c r="AC26" s="114" t="s">
        <v>5</v>
      </c>
      <c r="AD26" s="114" t="s">
        <v>83</v>
      </c>
      <c r="AE26" s="114">
        <v>0</v>
      </c>
      <c r="AF26" s="180"/>
      <c r="AG26" s="114" t="s">
        <v>5</v>
      </c>
      <c r="AH26" s="114" t="s">
        <v>83</v>
      </c>
      <c r="AI26" s="114">
        <v>0</v>
      </c>
      <c r="AJ26" s="180"/>
      <c r="AK26" s="114" t="s">
        <v>5</v>
      </c>
      <c r="AL26" s="114" t="s">
        <v>83</v>
      </c>
      <c r="AM26" s="114">
        <v>0</v>
      </c>
      <c r="AN26" s="180"/>
      <c r="AO26" s="114" t="s">
        <v>5</v>
      </c>
      <c r="AP26" s="114" t="s">
        <v>83</v>
      </c>
      <c r="AQ26" s="114">
        <v>0</v>
      </c>
      <c r="AR26" s="180"/>
      <c r="AS26" s="102" t="s">
        <v>5</v>
      </c>
      <c r="AT26" s="114" t="s">
        <v>83</v>
      </c>
      <c r="AU26" s="114">
        <v>0</v>
      </c>
      <c r="AV26" s="180"/>
      <c r="AW26" s="114" t="s">
        <v>5</v>
      </c>
      <c r="AX26" s="114" t="s">
        <v>83</v>
      </c>
      <c r="AY26" s="114">
        <v>0</v>
      </c>
      <c r="AZ26" s="180"/>
      <c r="BA26" s="114" t="s">
        <v>5</v>
      </c>
      <c r="BB26" s="114" t="s">
        <v>83</v>
      </c>
      <c r="BC26" s="114">
        <v>0</v>
      </c>
      <c r="BD26" s="180"/>
      <c r="BE26" s="114" t="s">
        <v>5</v>
      </c>
      <c r="BF26" s="114" t="s">
        <v>83</v>
      </c>
      <c r="BG26" s="114">
        <v>0</v>
      </c>
      <c r="BH26" s="195"/>
    </row>
    <row r="27" spans="1:60" x14ac:dyDescent="0.2">
      <c r="A27" s="136" t="s">
        <v>38</v>
      </c>
      <c r="B27" s="105" t="s">
        <v>37</v>
      </c>
      <c r="C27" s="105">
        <v>30</v>
      </c>
      <c r="D27" s="181"/>
      <c r="E27" s="105" t="s">
        <v>38</v>
      </c>
      <c r="F27" s="105" t="s">
        <v>37</v>
      </c>
      <c r="G27" s="105">
        <v>30</v>
      </c>
      <c r="H27" s="181"/>
      <c r="I27" s="105" t="s">
        <v>38</v>
      </c>
      <c r="J27" s="105" t="s">
        <v>37</v>
      </c>
      <c r="K27" s="105">
        <v>30</v>
      </c>
      <c r="L27" s="181"/>
      <c r="M27" s="105" t="s">
        <v>38</v>
      </c>
      <c r="N27" s="105" t="s">
        <v>37</v>
      </c>
      <c r="O27" s="105">
        <v>30</v>
      </c>
      <c r="P27" s="181"/>
      <c r="Q27" s="103" t="s">
        <v>38</v>
      </c>
      <c r="R27" s="103" t="s">
        <v>37</v>
      </c>
      <c r="S27" s="103">
        <v>0</v>
      </c>
      <c r="T27" s="181"/>
      <c r="U27" s="105" t="s">
        <v>38</v>
      </c>
      <c r="V27" s="105" t="s">
        <v>37</v>
      </c>
      <c r="W27" s="105">
        <v>30</v>
      </c>
      <c r="X27" s="181"/>
      <c r="Y27" s="105" t="s">
        <v>38</v>
      </c>
      <c r="Z27" s="105" t="s">
        <v>37</v>
      </c>
      <c r="AA27" s="105">
        <v>30</v>
      </c>
      <c r="AB27" s="181"/>
      <c r="AC27" s="105" t="s">
        <v>38</v>
      </c>
      <c r="AD27" s="105" t="s">
        <v>37</v>
      </c>
      <c r="AE27" s="105">
        <v>30</v>
      </c>
      <c r="AF27" s="181"/>
      <c r="AG27" s="105" t="s">
        <v>38</v>
      </c>
      <c r="AH27" s="105" t="s">
        <v>37</v>
      </c>
      <c r="AI27" s="105">
        <v>30</v>
      </c>
      <c r="AJ27" s="181"/>
      <c r="AK27" s="105" t="s">
        <v>38</v>
      </c>
      <c r="AL27" s="105" t="s">
        <v>37</v>
      </c>
      <c r="AM27" s="105">
        <v>30</v>
      </c>
      <c r="AN27" s="181"/>
      <c r="AO27" s="105" t="s">
        <v>38</v>
      </c>
      <c r="AP27" s="105" t="s">
        <v>37</v>
      </c>
      <c r="AQ27" s="105">
        <v>30</v>
      </c>
      <c r="AR27" s="181"/>
      <c r="AS27" s="101" t="s">
        <v>38</v>
      </c>
      <c r="AT27" s="105" t="s">
        <v>37</v>
      </c>
      <c r="AU27" s="105">
        <v>30</v>
      </c>
      <c r="AV27" s="181"/>
      <c r="AW27" s="105" t="s">
        <v>38</v>
      </c>
      <c r="AX27" s="105" t="s">
        <v>37</v>
      </c>
      <c r="AY27" s="105">
        <v>30</v>
      </c>
      <c r="AZ27" s="181"/>
      <c r="BA27" s="105" t="s">
        <v>38</v>
      </c>
      <c r="BB27" s="105" t="s">
        <v>37</v>
      </c>
      <c r="BC27" s="105">
        <v>30</v>
      </c>
      <c r="BD27" s="181"/>
      <c r="BE27" s="105" t="s">
        <v>38</v>
      </c>
      <c r="BF27" s="105" t="s">
        <v>37</v>
      </c>
      <c r="BG27" s="105">
        <v>30</v>
      </c>
      <c r="BH27" s="196"/>
    </row>
    <row r="28" spans="1:60" x14ac:dyDescent="0.2">
      <c r="A28" s="136" t="s">
        <v>7</v>
      </c>
      <c r="B28" s="105" t="s">
        <v>8</v>
      </c>
      <c r="C28" s="105">
        <v>120</v>
      </c>
      <c r="D28" s="181"/>
      <c r="E28" s="105" t="s">
        <v>7</v>
      </c>
      <c r="F28" s="105" t="s">
        <v>8</v>
      </c>
      <c r="G28" s="105">
        <v>120</v>
      </c>
      <c r="H28" s="181"/>
      <c r="I28" s="105" t="s">
        <v>7</v>
      </c>
      <c r="J28" s="105" t="s">
        <v>8</v>
      </c>
      <c r="K28" s="105">
        <v>120</v>
      </c>
      <c r="L28" s="181"/>
      <c r="M28" s="105" t="s">
        <v>7</v>
      </c>
      <c r="N28" s="105" t="s">
        <v>8</v>
      </c>
      <c r="O28" s="105">
        <v>120</v>
      </c>
      <c r="P28" s="181"/>
      <c r="Q28" s="103" t="s">
        <v>7</v>
      </c>
      <c r="R28" s="103" t="s">
        <v>8</v>
      </c>
      <c r="S28" s="103">
        <v>0</v>
      </c>
      <c r="T28" s="181"/>
      <c r="U28" s="105" t="s">
        <v>7</v>
      </c>
      <c r="V28" s="105" t="s">
        <v>8</v>
      </c>
      <c r="W28" s="105">
        <v>120</v>
      </c>
      <c r="X28" s="181"/>
      <c r="Y28" s="105" t="s">
        <v>7</v>
      </c>
      <c r="Z28" s="105" t="s">
        <v>8</v>
      </c>
      <c r="AA28" s="105">
        <v>120</v>
      </c>
      <c r="AB28" s="181"/>
      <c r="AC28" s="105" t="s">
        <v>7</v>
      </c>
      <c r="AD28" s="105" t="s">
        <v>8</v>
      </c>
      <c r="AE28" s="105">
        <v>120</v>
      </c>
      <c r="AF28" s="181"/>
      <c r="AG28" s="105" t="s">
        <v>7</v>
      </c>
      <c r="AH28" s="105" t="s">
        <v>8</v>
      </c>
      <c r="AI28" s="105">
        <v>75</v>
      </c>
      <c r="AJ28" s="181"/>
      <c r="AK28" s="105" t="s">
        <v>7</v>
      </c>
      <c r="AL28" s="105" t="s">
        <v>8</v>
      </c>
      <c r="AM28" s="105">
        <v>75</v>
      </c>
      <c r="AN28" s="181"/>
      <c r="AO28" s="105" t="s">
        <v>7</v>
      </c>
      <c r="AP28" s="105" t="s">
        <v>8</v>
      </c>
      <c r="AQ28" s="105">
        <v>75</v>
      </c>
      <c r="AR28" s="181"/>
      <c r="AS28" s="101" t="s">
        <v>7</v>
      </c>
      <c r="AT28" s="105" t="s">
        <v>8</v>
      </c>
      <c r="AU28" s="105">
        <v>120</v>
      </c>
      <c r="AV28" s="181"/>
      <c r="AW28" s="105" t="s">
        <v>7</v>
      </c>
      <c r="AX28" s="105" t="s">
        <v>8</v>
      </c>
      <c r="AY28" s="105">
        <v>120</v>
      </c>
      <c r="AZ28" s="181"/>
      <c r="BA28" s="105" t="s">
        <v>7</v>
      </c>
      <c r="BB28" s="105" t="s">
        <v>8</v>
      </c>
      <c r="BC28" s="105">
        <v>120</v>
      </c>
      <c r="BD28" s="181"/>
      <c r="BE28" s="105" t="s">
        <v>7</v>
      </c>
      <c r="BF28" s="105" t="s">
        <v>8</v>
      </c>
      <c r="BG28" s="105">
        <v>120</v>
      </c>
      <c r="BH28" s="196"/>
    </row>
    <row r="29" spans="1:60" x14ac:dyDescent="0.2">
      <c r="A29" s="136" t="s">
        <v>33</v>
      </c>
      <c r="B29" s="105" t="s">
        <v>87</v>
      </c>
      <c r="C29" s="105">
        <v>40</v>
      </c>
      <c r="D29" s="181"/>
      <c r="E29" s="105" t="s">
        <v>33</v>
      </c>
      <c r="F29" s="105" t="s">
        <v>87</v>
      </c>
      <c r="G29" s="105">
        <v>40</v>
      </c>
      <c r="H29" s="181"/>
      <c r="I29" s="105" t="s">
        <v>33</v>
      </c>
      <c r="J29" s="105" t="s">
        <v>87</v>
      </c>
      <c r="K29" s="105">
        <v>40</v>
      </c>
      <c r="L29" s="181"/>
      <c r="M29" s="105" t="s">
        <v>33</v>
      </c>
      <c r="N29" s="105" t="s">
        <v>87</v>
      </c>
      <c r="O29" s="105">
        <v>40</v>
      </c>
      <c r="P29" s="181"/>
      <c r="Q29" s="103" t="s">
        <v>33</v>
      </c>
      <c r="R29" s="103" t="s">
        <v>87</v>
      </c>
      <c r="S29" s="103">
        <v>0</v>
      </c>
      <c r="T29" s="181"/>
      <c r="U29" s="105" t="s">
        <v>33</v>
      </c>
      <c r="V29" s="105" t="s">
        <v>87</v>
      </c>
      <c r="W29" s="105">
        <v>40</v>
      </c>
      <c r="X29" s="181"/>
      <c r="Y29" s="105" t="s">
        <v>33</v>
      </c>
      <c r="Z29" s="105" t="s">
        <v>87</v>
      </c>
      <c r="AA29" s="105">
        <v>40</v>
      </c>
      <c r="AB29" s="181"/>
      <c r="AC29" s="105" t="s">
        <v>33</v>
      </c>
      <c r="AD29" s="105" t="s">
        <v>87</v>
      </c>
      <c r="AE29" s="105">
        <v>40</v>
      </c>
      <c r="AF29" s="181"/>
      <c r="AG29" s="105" t="s">
        <v>33</v>
      </c>
      <c r="AH29" s="105" t="s">
        <v>87</v>
      </c>
      <c r="AI29" s="105">
        <v>40</v>
      </c>
      <c r="AJ29" s="181"/>
      <c r="AK29" s="105" t="s">
        <v>33</v>
      </c>
      <c r="AL29" s="105" t="s">
        <v>87</v>
      </c>
      <c r="AM29" s="105">
        <v>40</v>
      </c>
      <c r="AN29" s="181"/>
      <c r="AO29" s="105" t="s">
        <v>33</v>
      </c>
      <c r="AP29" s="105" t="s">
        <v>87</v>
      </c>
      <c r="AQ29" s="105">
        <v>40</v>
      </c>
      <c r="AR29" s="181"/>
      <c r="AS29" s="101" t="s">
        <v>33</v>
      </c>
      <c r="AT29" s="105" t="s">
        <v>87</v>
      </c>
      <c r="AU29" s="105">
        <v>40</v>
      </c>
      <c r="AV29" s="181"/>
      <c r="AW29" s="105" t="s">
        <v>33</v>
      </c>
      <c r="AX29" s="105" t="s">
        <v>87</v>
      </c>
      <c r="AY29" s="105">
        <v>40</v>
      </c>
      <c r="AZ29" s="181"/>
      <c r="BA29" s="105" t="s">
        <v>33</v>
      </c>
      <c r="BB29" s="105" t="s">
        <v>87</v>
      </c>
      <c r="BC29" s="105">
        <v>40</v>
      </c>
      <c r="BD29" s="181"/>
      <c r="BE29" s="105" t="s">
        <v>33</v>
      </c>
      <c r="BF29" s="105" t="s">
        <v>87</v>
      </c>
      <c r="BG29" s="105">
        <v>40</v>
      </c>
      <c r="BH29" s="196"/>
    </row>
    <row r="30" spans="1:60" x14ac:dyDescent="0.2">
      <c r="A30" s="136" t="s">
        <v>17</v>
      </c>
      <c r="B30" s="105" t="s">
        <v>85</v>
      </c>
      <c r="C30" s="105">
        <v>39</v>
      </c>
      <c r="D30" s="181"/>
      <c r="E30" s="105" t="s">
        <v>17</v>
      </c>
      <c r="F30" s="105" t="s">
        <v>85</v>
      </c>
      <c r="G30" s="105">
        <v>39</v>
      </c>
      <c r="H30" s="181"/>
      <c r="I30" s="105" t="s">
        <v>17</v>
      </c>
      <c r="J30" s="105" t="s">
        <v>85</v>
      </c>
      <c r="K30" s="105">
        <v>39</v>
      </c>
      <c r="L30" s="181"/>
      <c r="M30" s="105" t="s">
        <v>17</v>
      </c>
      <c r="N30" s="105" t="s">
        <v>85</v>
      </c>
      <c r="O30" s="105">
        <v>39</v>
      </c>
      <c r="P30" s="181"/>
      <c r="Q30" s="103" t="s">
        <v>17</v>
      </c>
      <c r="R30" s="103" t="s">
        <v>85</v>
      </c>
      <c r="S30" s="103">
        <v>0</v>
      </c>
      <c r="T30" s="181"/>
      <c r="U30" s="105" t="s">
        <v>17</v>
      </c>
      <c r="V30" s="105" t="s">
        <v>85</v>
      </c>
      <c r="W30" s="105">
        <v>39</v>
      </c>
      <c r="X30" s="181"/>
      <c r="Y30" s="105" t="s">
        <v>17</v>
      </c>
      <c r="Z30" s="105" t="s">
        <v>85</v>
      </c>
      <c r="AA30" s="105">
        <v>39</v>
      </c>
      <c r="AB30" s="181"/>
      <c r="AC30" s="105" t="s">
        <v>17</v>
      </c>
      <c r="AD30" s="105" t="s">
        <v>85</v>
      </c>
      <c r="AE30" s="105">
        <v>39</v>
      </c>
      <c r="AF30" s="181"/>
      <c r="AG30" s="105" t="s">
        <v>17</v>
      </c>
      <c r="AH30" s="105" t="s">
        <v>85</v>
      </c>
      <c r="AI30" s="105">
        <v>24</v>
      </c>
      <c r="AJ30" s="181"/>
      <c r="AK30" s="105" t="s">
        <v>17</v>
      </c>
      <c r="AL30" s="105" t="s">
        <v>85</v>
      </c>
      <c r="AM30" s="105">
        <v>24</v>
      </c>
      <c r="AN30" s="181"/>
      <c r="AO30" s="105" t="s">
        <v>17</v>
      </c>
      <c r="AP30" s="105" t="s">
        <v>85</v>
      </c>
      <c r="AQ30" s="105">
        <v>24</v>
      </c>
      <c r="AR30" s="181"/>
      <c r="AS30" s="101" t="s">
        <v>17</v>
      </c>
      <c r="AT30" s="105" t="s">
        <v>85</v>
      </c>
      <c r="AU30" s="105">
        <v>39</v>
      </c>
      <c r="AV30" s="181"/>
      <c r="AW30" s="105" t="s">
        <v>17</v>
      </c>
      <c r="AX30" s="105" t="s">
        <v>85</v>
      </c>
      <c r="AY30" s="105">
        <v>39</v>
      </c>
      <c r="AZ30" s="181"/>
      <c r="BA30" s="105" t="s">
        <v>17</v>
      </c>
      <c r="BB30" s="105" t="s">
        <v>85</v>
      </c>
      <c r="BC30" s="105">
        <v>39</v>
      </c>
      <c r="BD30" s="181"/>
      <c r="BE30" s="105" t="s">
        <v>17</v>
      </c>
      <c r="BF30" s="105" t="s">
        <v>85</v>
      </c>
      <c r="BG30" s="105">
        <v>39</v>
      </c>
      <c r="BH30" s="196"/>
    </row>
    <row r="31" spans="1:60" x14ac:dyDescent="0.2">
      <c r="A31" s="136" t="s">
        <v>32</v>
      </c>
      <c r="B31" s="105" t="s">
        <v>84</v>
      </c>
      <c r="C31" s="105">
        <v>25</v>
      </c>
      <c r="D31" s="181"/>
      <c r="E31" s="105" t="s">
        <v>32</v>
      </c>
      <c r="F31" s="105" t="s">
        <v>84</v>
      </c>
      <c r="G31" s="105">
        <v>25</v>
      </c>
      <c r="H31" s="181"/>
      <c r="I31" s="105" t="s">
        <v>32</v>
      </c>
      <c r="J31" s="105" t="s">
        <v>84</v>
      </c>
      <c r="K31" s="105">
        <v>25</v>
      </c>
      <c r="L31" s="181"/>
      <c r="M31" s="105" t="s">
        <v>32</v>
      </c>
      <c r="N31" s="105" t="s">
        <v>84</v>
      </c>
      <c r="O31" s="105">
        <v>25</v>
      </c>
      <c r="P31" s="181"/>
      <c r="Q31" s="103" t="s">
        <v>32</v>
      </c>
      <c r="R31" s="103" t="s">
        <v>84</v>
      </c>
      <c r="S31" s="103">
        <v>0</v>
      </c>
      <c r="T31" s="181"/>
      <c r="U31" s="105" t="s">
        <v>32</v>
      </c>
      <c r="V31" s="105" t="s">
        <v>84</v>
      </c>
      <c r="W31" s="105">
        <v>25</v>
      </c>
      <c r="X31" s="181"/>
      <c r="Y31" s="105" t="s">
        <v>32</v>
      </c>
      <c r="Z31" s="105" t="s">
        <v>84</v>
      </c>
      <c r="AA31" s="105">
        <v>25</v>
      </c>
      <c r="AB31" s="181"/>
      <c r="AC31" s="105" t="s">
        <v>32</v>
      </c>
      <c r="AD31" s="105" t="s">
        <v>84</v>
      </c>
      <c r="AE31" s="105">
        <v>25</v>
      </c>
      <c r="AF31" s="181"/>
      <c r="AG31" s="105" t="s">
        <v>32</v>
      </c>
      <c r="AH31" s="105" t="s">
        <v>84</v>
      </c>
      <c r="AI31" s="105">
        <v>25</v>
      </c>
      <c r="AJ31" s="181"/>
      <c r="AK31" s="105" t="s">
        <v>32</v>
      </c>
      <c r="AL31" s="105" t="s">
        <v>84</v>
      </c>
      <c r="AM31" s="105">
        <v>25</v>
      </c>
      <c r="AN31" s="181"/>
      <c r="AO31" s="105" t="s">
        <v>32</v>
      </c>
      <c r="AP31" s="105" t="s">
        <v>84</v>
      </c>
      <c r="AQ31" s="105">
        <v>25</v>
      </c>
      <c r="AR31" s="181"/>
      <c r="AS31" s="101" t="s">
        <v>32</v>
      </c>
      <c r="AT31" s="105" t="s">
        <v>84</v>
      </c>
      <c r="AU31" s="105">
        <v>25</v>
      </c>
      <c r="AV31" s="181"/>
      <c r="AW31" s="105" t="s">
        <v>32</v>
      </c>
      <c r="AX31" s="105" t="s">
        <v>84</v>
      </c>
      <c r="AY31" s="105">
        <v>25</v>
      </c>
      <c r="AZ31" s="181"/>
      <c r="BA31" s="105" t="s">
        <v>32</v>
      </c>
      <c r="BB31" s="105" t="s">
        <v>84</v>
      </c>
      <c r="BC31" s="105">
        <v>25</v>
      </c>
      <c r="BD31" s="181"/>
      <c r="BE31" s="105" t="s">
        <v>32</v>
      </c>
      <c r="BF31" s="105" t="s">
        <v>84</v>
      </c>
      <c r="BG31" s="105">
        <v>25</v>
      </c>
      <c r="BH31" s="196"/>
    </row>
    <row r="32" spans="1:60" x14ac:dyDescent="0.2">
      <c r="A32" s="136" t="s">
        <v>41</v>
      </c>
      <c r="B32" s="105" t="s">
        <v>42</v>
      </c>
      <c r="C32" s="105">
        <v>50</v>
      </c>
      <c r="D32" s="181"/>
      <c r="E32" s="105" t="s">
        <v>41</v>
      </c>
      <c r="F32" s="105" t="s">
        <v>42</v>
      </c>
      <c r="G32" s="105">
        <v>50</v>
      </c>
      <c r="H32" s="181"/>
      <c r="I32" s="105" t="s">
        <v>41</v>
      </c>
      <c r="J32" s="105" t="s">
        <v>42</v>
      </c>
      <c r="K32" s="105">
        <v>50</v>
      </c>
      <c r="L32" s="181"/>
      <c r="M32" s="105" t="s">
        <v>41</v>
      </c>
      <c r="N32" s="105" t="s">
        <v>42</v>
      </c>
      <c r="O32" s="105">
        <v>50</v>
      </c>
      <c r="P32" s="181"/>
      <c r="Q32" s="103" t="s">
        <v>41</v>
      </c>
      <c r="R32" s="103" t="s">
        <v>42</v>
      </c>
      <c r="S32" s="103">
        <v>0</v>
      </c>
      <c r="T32" s="181"/>
      <c r="U32" s="105" t="s">
        <v>41</v>
      </c>
      <c r="V32" s="105" t="s">
        <v>42</v>
      </c>
      <c r="W32" s="105">
        <v>50</v>
      </c>
      <c r="X32" s="181"/>
      <c r="Y32" s="105" t="s">
        <v>41</v>
      </c>
      <c r="Z32" s="105" t="s">
        <v>42</v>
      </c>
      <c r="AA32" s="105">
        <v>50</v>
      </c>
      <c r="AB32" s="181"/>
      <c r="AC32" s="105" t="s">
        <v>41</v>
      </c>
      <c r="AD32" s="105" t="s">
        <v>42</v>
      </c>
      <c r="AE32" s="105">
        <v>50</v>
      </c>
      <c r="AF32" s="181"/>
      <c r="AG32" s="107" t="s">
        <v>41</v>
      </c>
      <c r="AH32" s="107" t="s">
        <v>42</v>
      </c>
      <c r="AI32" s="107">
        <v>0</v>
      </c>
      <c r="AJ32" s="181"/>
      <c r="AK32" s="107" t="s">
        <v>41</v>
      </c>
      <c r="AL32" s="107" t="s">
        <v>42</v>
      </c>
      <c r="AM32" s="107">
        <v>0</v>
      </c>
      <c r="AN32" s="181"/>
      <c r="AO32" s="107" t="s">
        <v>41</v>
      </c>
      <c r="AP32" s="107" t="s">
        <v>42</v>
      </c>
      <c r="AQ32" s="107">
        <v>0</v>
      </c>
      <c r="AR32" s="181"/>
      <c r="AS32" s="101" t="s">
        <v>41</v>
      </c>
      <c r="AT32" s="105" t="s">
        <v>42</v>
      </c>
      <c r="AU32" s="105">
        <v>50</v>
      </c>
      <c r="AV32" s="181"/>
      <c r="AW32" s="105" t="s">
        <v>41</v>
      </c>
      <c r="AX32" s="105" t="s">
        <v>42</v>
      </c>
      <c r="AY32" s="105">
        <v>50</v>
      </c>
      <c r="AZ32" s="181"/>
      <c r="BA32" s="105" t="s">
        <v>41</v>
      </c>
      <c r="BB32" s="105" t="s">
        <v>42</v>
      </c>
      <c r="BC32" s="105">
        <v>50</v>
      </c>
      <c r="BD32" s="181"/>
      <c r="BE32" s="105" t="s">
        <v>41</v>
      </c>
      <c r="BF32" s="105" t="s">
        <v>42</v>
      </c>
      <c r="BG32" s="105">
        <v>50</v>
      </c>
      <c r="BH32" s="196"/>
    </row>
    <row r="33" spans="1:60" ht="25.5" x14ac:dyDescent="0.2">
      <c r="A33" s="136" t="s">
        <v>82</v>
      </c>
      <c r="B33" s="105" t="s">
        <v>74</v>
      </c>
      <c r="C33" s="105">
        <v>10</v>
      </c>
      <c r="D33" s="181"/>
      <c r="E33" s="105" t="s">
        <v>82</v>
      </c>
      <c r="F33" s="105" t="s">
        <v>74</v>
      </c>
      <c r="G33" s="105">
        <v>10</v>
      </c>
      <c r="H33" s="181"/>
      <c r="I33" s="105" t="s">
        <v>82</v>
      </c>
      <c r="J33" s="105" t="s">
        <v>74</v>
      </c>
      <c r="K33" s="105">
        <v>10</v>
      </c>
      <c r="L33" s="181"/>
      <c r="M33" s="105" t="s">
        <v>82</v>
      </c>
      <c r="N33" s="105" t="s">
        <v>74</v>
      </c>
      <c r="O33" s="105">
        <v>10</v>
      </c>
      <c r="P33" s="181"/>
      <c r="Q33" s="103" t="s">
        <v>82</v>
      </c>
      <c r="R33" s="103" t="s">
        <v>74</v>
      </c>
      <c r="S33" s="103">
        <v>0</v>
      </c>
      <c r="T33" s="181"/>
      <c r="U33" s="105" t="s">
        <v>82</v>
      </c>
      <c r="V33" s="105" t="s">
        <v>74</v>
      </c>
      <c r="W33" s="105">
        <v>10</v>
      </c>
      <c r="X33" s="181"/>
      <c r="Y33" s="105" t="s">
        <v>82</v>
      </c>
      <c r="Z33" s="105" t="s">
        <v>74</v>
      </c>
      <c r="AA33" s="105">
        <v>10</v>
      </c>
      <c r="AB33" s="181"/>
      <c r="AC33" s="105" t="s">
        <v>82</v>
      </c>
      <c r="AD33" s="105" t="s">
        <v>74</v>
      </c>
      <c r="AE33" s="105">
        <v>10</v>
      </c>
      <c r="AF33" s="181"/>
      <c r="AG33" s="105" t="s">
        <v>82</v>
      </c>
      <c r="AH33" s="105" t="s">
        <v>74</v>
      </c>
      <c r="AI33" s="105">
        <v>10</v>
      </c>
      <c r="AJ33" s="181"/>
      <c r="AK33" s="105" t="s">
        <v>82</v>
      </c>
      <c r="AL33" s="105" t="s">
        <v>74</v>
      </c>
      <c r="AM33" s="105">
        <v>10</v>
      </c>
      <c r="AN33" s="181"/>
      <c r="AO33" s="105" t="s">
        <v>82</v>
      </c>
      <c r="AP33" s="105" t="s">
        <v>74</v>
      </c>
      <c r="AQ33" s="105">
        <v>10</v>
      </c>
      <c r="AR33" s="181"/>
      <c r="AS33" s="101" t="s">
        <v>82</v>
      </c>
      <c r="AT33" s="105" t="s">
        <v>74</v>
      </c>
      <c r="AU33" s="105">
        <v>10</v>
      </c>
      <c r="AV33" s="181"/>
      <c r="AW33" s="105" t="s">
        <v>82</v>
      </c>
      <c r="AX33" s="105" t="s">
        <v>74</v>
      </c>
      <c r="AY33" s="105">
        <v>10</v>
      </c>
      <c r="AZ33" s="181"/>
      <c r="BA33" s="105" t="s">
        <v>82</v>
      </c>
      <c r="BB33" s="105" t="s">
        <v>74</v>
      </c>
      <c r="BC33" s="105">
        <v>10</v>
      </c>
      <c r="BD33" s="181"/>
      <c r="BE33" s="105" t="s">
        <v>82</v>
      </c>
      <c r="BF33" s="105" t="s">
        <v>74</v>
      </c>
      <c r="BG33" s="105">
        <v>10</v>
      </c>
      <c r="BH33" s="196"/>
    </row>
    <row r="34" spans="1:60" x14ac:dyDescent="0.2">
      <c r="A34" s="137" t="s">
        <v>58</v>
      </c>
      <c r="B34" s="138" t="s">
        <v>78</v>
      </c>
      <c r="C34" s="138">
        <v>0</v>
      </c>
      <c r="D34" s="181"/>
      <c r="E34" s="107" t="s">
        <v>58</v>
      </c>
      <c r="F34" s="107" t="s">
        <v>78</v>
      </c>
      <c r="G34" s="107">
        <v>0</v>
      </c>
      <c r="H34" s="181"/>
      <c r="I34" s="107" t="s">
        <v>58</v>
      </c>
      <c r="J34" s="107" t="s">
        <v>78</v>
      </c>
      <c r="K34" s="107">
        <v>0</v>
      </c>
      <c r="L34" s="181"/>
      <c r="M34" s="107" t="s">
        <v>58</v>
      </c>
      <c r="N34" s="107" t="s">
        <v>78</v>
      </c>
      <c r="O34" s="107">
        <v>0</v>
      </c>
      <c r="P34" s="181"/>
      <c r="Q34" s="103" t="s">
        <v>58</v>
      </c>
      <c r="R34" s="103" t="s">
        <v>78</v>
      </c>
      <c r="S34" s="103">
        <v>0</v>
      </c>
      <c r="T34" s="181"/>
      <c r="U34" s="107" t="s">
        <v>58</v>
      </c>
      <c r="V34" s="107" t="s">
        <v>78</v>
      </c>
      <c r="W34" s="107">
        <v>0</v>
      </c>
      <c r="X34" s="181"/>
      <c r="Y34" s="107" t="s">
        <v>58</v>
      </c>
      <c r="Z34" s="107" t="s">
        <v>78</v>
      </c>
      <c r="AA34" s="107">
        <v>0</v>
      </c>
      <c r="AB34" s="181"/>
      <c r="AC34" s="107" t="s">
        <v>58</v>
      </c>
      <c r="AD34" s="107" t="s">
        <v>78</v>
      </c>
      <c r="AE34" s="107">
        <v>0</v>
      </c>
      <c r="AF34" s="181"/>
      <c r="AG34" s="10" t="s">
        <v>58</v>
      </c>
      <c r="AH34" s="10" t="s">
        <v>78</v>
      </c>
      <c r="AI34" s="10">
        <v>10</v>
      </c>
      <c r="AJ34" s="181"/>
      <c r="AK34" s="10" t="s">
        <v>58</v>
      </c>
      <c r="AL34" s="10" t="s">
        <v>78</v>
      </c>
      <c r="AM34" s="10">
        <v>10</v>
      </c>
      <c r="AN34" s="181"/>
      <c r="AO34" s="10" t="s">
        <v>58</v>
      </c>
      <c r="AP34" s="10" t="s">
        <v>78</v>
      </c>
      <c r="AQ34" s="10">
        <v>10</v>
      </c>
      <c r="AR34" s="181"/>
      <c r="AS34" s="102" t="s">
        <v>58</v>
      </c>
      <c r="AT34" s="107" t="s">
        <v>78</v>
      </c>
      <c r="AU34" s="107">
        <v>0</v>
      </c>
      <c r="AV34" s="181"/>
      <c r="AW34" s="107" t="s">
        <v>58</v>
      </c>
      <c r="AX34" s="107" t="s">
        <v>78</v>
      </c>
      <c r="AY34" s="107">
        <v>0</v>
      </c>
      <c r="AZ34" s="181"/>
      <c r="BA34" s="107" t="s">
        <v>58</v>
      </c>
      <c r="BB34" s="107" t="s">
        <v>78</v>
      </c>
      <c r="BC34" s="107">
        <v>0</v>
      </c>
      <c r="BD34" s="181"/>
      <c r="BE34" s="107" t="s">
        <v>58</v>
      </c>
      <c r="BF34" s="107" t="s">
        <v>78</v>
      </c>
      <c r="BG34" s="107">
        <v>0</v>
      </c>
      <c r="BH34" s="196"/>
    </row>
    <row r="35" spans="1:60" ht="38.25" x14ac:dyDescent="0.2">
      <c r="A35" s="139" t="s">
        <v>49</v>
      </c>
      <c r="B35" s="140" t="s">
        <v>79</v>
      </c>
      <c r="C35" s="140">
        <v>25</v>
      </c>
      <c r="D35" s="181"/>
      <c r="E35" s="105" t="s">
        <v>49</v>
      </c>
      <c r="F35" s="105" t="s">
        <v>79</v>
      </c>
      <c r="G35" s="105">
        <v>25</v>
      </c>
      <c r="H35" s="181"/>
      <c r="I35" s="105" t="s">
        <v>49</v>
      </c>
      <c r="J35" s="105" t="s">
        <v>79</v>
      </c>
      <c r="K35" s="105">
        <v>25</v>
      </c>
      <c r="L35" s="190"/>
      <c r="M35" s="136" t="s">
        <v>49</v>
      </c>
      <c r="N35" s="105" t="s">
        <v>79</v>
      </c>
      <c r="O35" s="105">
        <v>25</v>
      </c>
      <c r="P35" s="181"/>
      <c r="Q35" s="103" t="s">
        <v>49</v>
      </c>
      <c r="R35" s="103" t="s">
        <v>79</v>
      </c>
      <c r="S35" s="103">
        <v>0</v>
      </c>
      <c r="T35" s="181"/>
      <c r="U35" s="10" t="s">
        <v>49</v>
      </c>
      <c r="V35" s="10" t="s">
        <v>79</v>
      </c>
      <c r="W35" s="10">
        <v>25</v>
      </c>
      <c r="X35" s="181"/>
      <c r="Y35" s="10" t="s">
        <v>49</v>
      </c>
      <c r="Z35" s="10" t="s">
        <v>79</v>
      </c>
      <c r="AA35" s="10">
        <v>25</v>
      </c>
      <c r="AB35" s="181"/>
      <c r="AC35" s="10" t="s">
        <v>49</v>
      </c>
      <c r="AD35" s="10" t="s">
        <v>79</v>
      </c>
      <c r="AE35" s="10">
        <v>25</v>
      </c>
      <c r="AF35" s="181"/>
      <c r="AG35" s="103" t="s">
        <v>49</v>
      </c>
      <c r="AH35" s="103" t="s">
        <v>79</v>
      </c>
      <c r="AI35" s="103">
        <v>0</v>
      </c>
      <c r="AJ35" s="181"/>
      <c r="AK35" s="103" t="s">
        <v>49</v>
      </c>
      <c r="AL35" s="103" t="s">
        <v>79</v>
      </c>
      <c r="AM35" s="103">
        <v>0</v>
      </c>
      <c r="AN35" s="181"/>
      <c r="AO35" s="103" t="s">
        <v>49</v>
      </c>
      <c r="AP35" s="103" t="s">
        <v>79</v>
      </c>
      <c r="AQ35" s="103">
        <v>0</v>
      </c>
      <c r="AR35" s="181"/>
      <c r="AS35" s="106" t="s">
        <v>49</v>
      </c>
      <c r="AT35" s="10" t="s">
        <v>79</v>
      </c>
      <c r="AU35" s="10">
        <v>25</v>
      </c>
      <c r="AV35" s="181"/>
      <c r="AW35" s="10" t="s">
        <v>49</v>
      </c>
      <c r="AX35" s="10" t="s">
        <v>79</v>
      </c>
      <c r="AY35" s="10">
        <v>25</v>
      </c>
      <c r="AZ35" s="181"/>
      <c r="BA35" s="10" t="s">
        <v>49</v>
      </c>
      <c r="BB35" s="10" t="s">
        <v>79</v>
      </c>
      <c r="BC35" s="10">
        <v>25</v>
      </c>
      <c r="BD35" s="181"/>
      <c r="BE35" s="10" t="s">
        <v>49</v>
      </c>
      <c r="BF35" s="10" t="s">
        <v>79</v>
      </c>
      <c r="BG35" s="10">
        <v>25</v>
      </c>
      <c r="BH35" s="196"/>
    </row>
    <row r="36" spans="1:60" x14ac:dyDescent="0.2">
      <c r="A36" s="141" t="s">
        <v>48</v>
      </c>
      <c r="B36" s="10" t="s">
        <v>75</v>
      </c>
      <c r="C36" s="10">
        <v>100</v>
      </c>
      <c r="D36" s="181"/>
      <c r="E36" s="10" t="s">
        <v>48</v>
      </c>
      <c r="F36" s="10" t="s">
        <v>75</v>
      </c>
      <c r="G36" s="10">
        <v>100</v>
      </c>
      <c r="H36" s="181"/>
      <c r="I36" s="10" t="s">
        <v>48</v>
      </c>
      <c r="J36" s="10" t="s">
        <v>75</v>
      </c>
      <c r="K36" s="10">
        <v>100</v>
      </c>
      <c r="L36" s="190"/>
      <c r="M36" s="141" t="s">
        <v>48</v>
      </c>
      <c r="N36" s="10" t="s">
        <v>75</v>
      </c>
      <c r="O36" s="10">
        <v>100</v>
      </c>
      <c r="P36" s="181"/>
      <c r="Q36" s="103" t="s">
        <v>48</v>
      </c>
      <c r="R36" s="103" t="s">
        <v>75</v>
      </c>
      <c r="S36" s="103">
        <v>0</v>
      </c>
      <c r="T36" s="181"/>
      <c r="U36" s="10" t="s">
        <v>48</v>
      </c>
      <c r="V36" s="10" t="s">
        <v>75</v>
      </c>
      <c r="W36" s="10">
        <v>111</v>
      </c>
      <c r="X36" s="181"/>
      <c r="Y36" s="10" t="s">
        <v>48</v>
      </c>
      <c r="Z36" s="10" t="s">
        <v>75</v>
      </c>
      <c r="AA36" s="10">
        <v>111</v>
      </c>
      <c r="AB36" s="181"/>
      <c r="AC36" s="10" t="s">
        <v>48</v>
      </c>
      <c r="AD36" s="10" t="s">
        <v>75</v>
      </c>
      <c r="AE36" s="10">
        <v>111</v>
      </c>
      <c r="AF36" s="181"/>
      <c r="AG36" s="10" t="s">
        <v>48</v>
      </c>
      <c r="AH36" s="10" t="s">
        <v>75</v>
      </c>
      <c r="AI36" s="10">
        <v>36</v>
      </c>
      <c r="AJ36" s="181"/>
      <c r="AK36" s="10" t="s">
        <v>48</v>
      </c>
      <c r="AL36" s="10" t="s">
        <v>75</v>
      </c>
      <c r="AM36" s="10">
        <v>36</v>
      </c>
      <c r="AN36" s="181"/>
      <c r="AO36" s="10" t="s">
        <v>48</v>
      </c>
      <c r="AP36" s="10" t="s">
        <v>75</v>
      </c>
      <c r="AQ36" s="10">
        <v>36</v>
      </c>
      <c r="AR36" s="181"/>
      <c r="AS36" s="106" t="s">
        <v>48</v>
      </c>
      <c r="AT36" s="10" t="s">
        <v>75</v>
      </c>
      <c r="AU36" s="10">
        <v>211</v>
      </c>
      <c r="AV36" s="181"/>
      <c r="AW36" s="10" t="s">
        <v>48</v>
      </c>
      <c r="AX36" s="10" t="s">
        <v>75</v>
      </c>
      <c r="AY36" s="10">
        <v>211</v>
      </c>
      <c r="AZ36" s="181"/>
      <c r="BA36" s="10" t="s">
        <v>48</v>
      </c>
      <c r="BB36" s="10" t="s">
        <v>75</v>
      </c>
      <c r="BC36" s="10">
        <v>211</v>
      </c>
      <c r="BD36" s="181"/>
      <c r="BE36" s="10" t="s">
        <v>48</v>
      </c>
      <c r="BF36" s="10" t="s">
        <v>75</v>
      </c>
      <c r="BG36" s="10">
        <v>161</v>
      </c>
      <c r="BH36" s="196"/>
    </row>
    <row r="37" spans="1:60" ht="13.5" thickBot="1" x14ac:dyDescent="0.25">
      <c r="A37" s="161" t="s">
        <v>40</v>
      </c>
      <c r="B37" s="162"/>
      <c r="C37" s="14">
        <f>SUM(C26:C36)</f>
        <v>450</v>
      </c>
      <c r="D37" s="12">
        <v>0.01</v>
      </c>
      <c r="E37" s="161" t="s">
        <v>40</v>
      </c>
      <c r="F37" s="162"/>
      <c r="G37" s="14">
        <f>SUM(G26:G36)</f>
        <v>450</v>
      </c>
      <c r="H37" s="12">
        <v>0.01</v>
      </c>
      <c r="I37" s="161" t="s">
        <v>40</v>
      </c>
      <c r="J37" s="162"/>
      <c r="K37" s="14">
        <f>SUM(K26:K36)</f>
        <v>450</v>
      </c>
      <c r="L37" s="147">
        <v>0.01</v>
      </c>
      <c r="M37" s="161" t="s">
        <v>40</v>
      </c>
      <c r="N37" s="162"/>
      <c r="O37" s="14">
        <f>SUM(O26:O36)</f>
        <v>450</v>
      </c>
      <c r="P37" s="12">
        <v>0.01</v>
      </c>
      <c r="Q37" s="161" t="s">
        <v>40</v>
      </c>
      <c r="R37" s="162"/>
      <c r="S37" s="14">
        <f>SUM(S26:S36)</f>
        <v>0</v>
      </c>
      <c r="T37" s="12">
        <v>0</v>
      </c>
      <c r="U37" s="161" t="s">
        <v>40</v>
      </c>
      <c r="V37" s="162"/>
      <c r="W37" s="14">
        <f>SUM(W26:W36)</f>
        <v>450</v>
      </c>
      <c r="X37" s="12">
        <v>0.01</v>
      </c>
      <c r="Y37" s="161" t="s">
        <v>40</v>
      </c>
      <c r="Z37" s="162"/>
      <c r="AA37" s="14">
        <f>SUM(AA26:AA36)</f>
        <v>450</v>
      </c>
      <c r="AB37" s="12">
        <v>0.01</v>
      </c>
      <c r="AC37" s="161" t="s">
        <v>40</v>
      </c>
      <c r="AD37" s="162"/>
      <c r="AE37" s="14">
        <f>SUM(AE26:AE36)</f>
        <v>450</v>
      </c>
      <c r="AF37" s="12">
        <v>0.01</v>
      </c>
      <c r="AG37" s="161" t="s">
        <v>40</v>
      </c>
      <c r="AH37" s="162"/>
      <c r="AI37" s="14">
        <f>SUM(AI26:AI36)</f>
        <v>250</v>
      </c>
      <c r="AJ37" s="12">
        <v>0.03</v>
      </c>
      <c r="AK37" s="161" t="s">
        <v>40</v>
      </c>
      <c r="AL37" s="162"/>
      <c r="AM37" s="14">
        <f>SUM(AM26:AM36)</f>
        <v>250</v>
      </c>
      <c r="AN37" s="12">
        <v>0.03</v>
      </c>
      <c r="AO37" s="161" t="s">
        <v>40</v>
      </c>
      <c r="AP37" s="162"/>
      <c r="AQ37" s="14">
        <f>SUM(AQ26:AQ36)</f>
        <v>250</v>
      </c>
      <c r="AR37" s="12">
        <v>0.03</v>
      </c>
      <c r="AS37" s="161" t="s">
        <v>40</v>
      </c>
      <c r="AT37" s="162"/>
      <c r="AU37" s="14">
        <f>SUM(AU26:AU36)</f>
        <v>550</v>
      </c>
      <c r="AV37" s="12">
        <v>0.01</v>
      </c>
      <c r="AW37" s="161" t="s">
        <v>40</v>
      </c>
      <c r="AX37" s="162"/>
      <c r="AY37" s="14">
        <f>SUM(AY26:AY36)</f>
        <v>550</v>
      </c>
      <c r="AZ37" s="12">
        <v>0.01</v>
      </c>
      <c r="BA37" s="161" t="s">
        <v>40</v>
      </c>
      <c r="BB37" s="162"/>
      <c r="BC37" s="14">
        <f>SUM(BC26:BC36)</f>
        <v>550</v>
      </c>
      <c r="BD37" s="12">
        <v>0.01</v>
      </c>
      <c r="BE37" s="161" t="s">
        <v>40</v>
      </c>
      <c r="BF37" s="162"/>
      <c r="BG37" s="14">
        <f>SUM(BG26:BG36)</f>
        <v>500</v>
      </c>
      <c r="BH37" s="12">
        <v>0.01</v>
      </c>
    </row>
    <row r="38" spans="1:60" ht="13.5" thickBot="1" x14ac:dyDescent="0.25">
      <c r="A38" s="117" t="s">
        <v>31</v>
      </c>
      <c r="B38" s="118" t="s">
        <v>35</v>
      </c>
      <c r="C38" s="163" t="s">
        <v>140</v>
      </c>
      <c r="D38" s="164"/>
      <c r="E38" s="117" t="s">
        <v>31</v>
      </c>
      <c r="F38" s="118" t="s">
        <v>35</v>
      </c>
      <c r="G38" s="163" t="s">
        <v>136</v>
      </c>
      <c r="H38" s="164"/>
      <c r="I38" s="117" t="s">
        <v>31</v>
      </c>
      <c r="J38" s="118" t="s">
        <v>35</v>
      </c>
      <c r="K38" s="163" t="s">
        <v>136</v>
      </c>
      <c r="L38" s="188"/>
      <c r="M38" s="117" t="s">
        <v>31</v>
      </c>
      <c r="N38" s="118" t="s">
        <v>35</v>
      </c>
      <c r="O38" s="163" t="s">
        <v>141</v>
      </c>
      <c r="P38" s="164"/>
      <c r="Q38" s="117" t="s">
        <v>31</v>
      </c>
      <c r="R38" s="118" t="s">
        <v>35</v>
      </c>
      <c r="S38" s="163" t="s">
        <v>136</v>
      </c>
      <c r="T38" s="164"/>
      <c r="U38" s="117" t="s">
        <v>31</v>
      </c>
      <c r="V38" s="118" t="s">
        <v>35</v>
      </c>
      <c r="W38" s="163" t="s">
        <v>136</v>
      </c>
      <c r="X38" s="164"/>
      <c r="Y38" s="117" t="s">
        <v>31</v>
      </c>
      <c r="Z38" s="118" t="s">
        <v>35</v>
      </c>
      <c r="AA38" s="163" t="s">
        <v>136</v>
      </c>
      <c r="AB38" s="164"/>
      <c r="AC38" s="117" t="s">
        <v>31</v>
      </c>
      <c r="AD38" s="118" t="s">
        <v>35</v>
      </c>
      <c r="AE38" s="163" t="s">
        <v>140</v>
      </c>
      <c r="AF38" s="164"/>
      <c r="AG38" s="117" t="s">
        <v>31</v>
      </c>
      <c r="AH38" s="118" t="s">
        <v>35</v>
      </c>
      <c r="AI38" s="163" t="s">
        <v>136</v>
      </c>
      <c r="AJ38" s="164"/>
      <c r="AK38" s="117" t="s">
        <v>31</v>
      </c>
      <c r="AL38" s="118" t="s">
        <v>35</v>
      </c>
      <c r="AM38" s="163" t="s">
        <v>136</v>
      </c>
      <c r="AN38" s="164"/>
      <c r="AO38" s="117" t="s">
        <v>31</v>
      </c>
      <c r="AP38" s="118" t="s">
        <v>35</v>
      </c>
      <c r="AQ38" s="163" t="s">
        <v>141</v>
      </c>
      <c r="AR38" s="164"/>
      <c r="AS38" s="117" t="s">
        <v>31</v>
      </c>
      <c r="AT38" s="118" t="s">
        <v>35</v>
      </c>
      <c r="AU38" s="163" t="s">
        <v>142</v>
      </c>
      <c r="AV38" s="164"/>
      <c r="AW38" s="117" t="s">
        <v>31</v>
      </c>
      <c r="AX38" s="118" t="s">
        <v>35</v>
      </c>
      <c r="AY38" s="163" t="s">
        <v>136</v>
      </c>
      <c r="AZ38" s="164"/>
      <c r="BA38" s="117" t="s">
        <v>31</v>
      </c>
      <c r="BB38" s="118" t="s">
        <v>35</v>
      </c>
      <c r="BC38" s="163" t="s">
        <v>142</v>
      </c>
      <c r="BD38" s="164"/>
      <c r="BE38" s="117" t="s">
        <v>31</v>
      </c>
      <c r="BF38" s="118" t="s">
        <v>35</v>
      </c>
      <c r="BG38" s="163" t="s">
        <v>140</v>
      </c>
      <c r="BH38" s="164"/>
    </row>
    <row r="39" spans="1:60" x14ac:dyDescent="0.2">
      <c r="A39" s="135" t="s">
        <v>7</v>
      </c>
      <c r="B39" s="108" t="s">
        <v>8</v>
      </c>
      <c r="C39" s="108">
        <v>10</v>
      </c>
      <c r="D39" s="165"/>
      <c r="E39" s="113" t="s">
        <v>7</v>
      </c>
      <c r="F39" s="113" t="s">
        <v>8</v>
      </c>
      <c r="G39" s="113">
        <v>0</v>
      </c>
      <c r="H39" s="165"/>
      <c r="I39" s="113" t="s">
        <v>7</v>
      </c>
      <c r="J39" s="113" t="s">
        <v>8</v>
      </c>
      <c r="K39" s="113">
        <v>0</v>
      </c>
      <c r="L39" s="189"/>
      <c r="M39" s="139" t="s">
        <v>7</v>
      </c>
      <c r="N39" s="145" t="s">
        <v>8</v>
      </c>
      <c r="O39" s="144">
        <v>46</v>
      </c>
      <c r="P39" s="165"/>
      <c r="Q39" s="113" t="s">
        <v>7</v>
      </c>
      <c r="R39" s="113" t="s">
        <v>8</v>
      </c>
      <c r="S39" s="113">
        <v>0</v>
      </c>
      <c r="T39" s="165"/>
      <c r="U39" s="113" t="s">
        <v>7</v>
      </c>
      <c r="V39" s="113" t="s">
        <v>8</v>
      </c>
      <c r="W39" s="113">
        <v>0</v>
      </c>
      <c r="X39" s="165"/>
      <c r="Y39" s="113" t="s">
        <v>7</v>
      </c>
      <c r="Z39" s="113" t="s">
        <v>8</v>
      </c>
      <c r="AA39" s="113">
        <v>0</v>
      </c>
      <c r="AB39" s="165"/>
      <c r="AC39" s="102" t="s">
        <v>7</v>
      </c>
      <c r="AD39" s="102" t="s">
        <v>8</v>
      </c>
      <c r="AE39" s="102">
        <v>0</v>
      </c>
      <c r="AF39" s="165"/>
      <c r="AG39" s="113" t="s">
        <v>7</v>
      </c>
      <c r="AH39" s="113" t="s">
        <v>8</v>
      </c>
      <c r="AI39" s="113">
        <v>0</v>
      </c>
      <c r="AJ39" s="165"/>
      <c r="AK39" s="113" t="s">
        <v>7</v>
      </c>
      <c r="AL39" s="113" t="s">
        <v>8</v>
      </c>
      <c r="AM39" s="113">
        <v>0</v>
      </c>
      <c r="AN39" s="165"/>
      <c r="AO39" s="108" t="s">
        <v>7</v>
      </c>
      <c r="AP39" s="108" t="s">
        <v>8</v>
      </c>
      <c r="AQ39" s="108">
        <v>48</v>
      </c>
      <c r="AR39" s="165"/>
      <c r="AS39" s="108" t="s">
        <v>7</v>
      </c>
      <c r="AT39" s="108" t="s">
        <v>8</v>
      </c>
      <c r="AU39" s="108">
        <v>30</v>
      </c>
      <c r="AV39" s="182"/>
      <c r="AW39" s="113" t="s">
        <v>7</v>
      </c>
      <c r="AX39" s="113" t="s">
        <v>8</v>
      </c>
      <c r="AY39" s="113">
        <v>0</v>
      </c>
      <c r="AZ39" s="182"/>
      <c r="BA39" s="108" t="s">
        <v>7</v>
      </c>
      <c r="BB39" s="108" t="s">
        <v>8</v>
      </c>
      <c r="BC39" s="108">
        <v>36</v>
      </c>
      <c r="BD39" s="182"/>
      <c r="BE39" s="108" t="s">
        <v>7</v>
      </c>
      <c r="BF39" s="108" t="s">
        <v>8</v>
      </c>
      <c r="BG39" s="108">
        <v>40</v>
      </c>
      <c r="BH39" s="201"/>
    </row>
    <row r="40" spans="1:60" x14ac:dyDescent="0.2">
      <c r="A40" s="136" t="s">
        <v>10</v>
      </c>
      <c r="B40" s="105" t="s">
        <v>9</v>
      </c>
      <c r="C40" s="105">
        <v>20</v>
      </c>
      <c r="D40" s="165"/>
      <c r="E40" s="103" t="s">
        <v>10</v>
      </c>
      <c r="F40" s="103" t="s">
        <v>9</v>
      </c>
      <c r="G40" s="103">
        <v>0</v>
      </c>
      <c r="H40" s="165"/>
      <c r="I40" s="103" t="s">
        <v>10</v>
      </c>
      <c r="J40" s="103" t="s">
        <v>9</v>
      </c>
      <c r="K40" s="103">
        <v>0</v>
      </c>
      <c r="L40" s="189"/>
      <c r="M40" s="139" t="s">
        <v>10</v>
      </c>
      <c r="N40" s="146" t="s">
        <v>9</v>
      </c>
      <c r="O40" s="105">
        <v>20</v>
      </c>
      <c r="P40" s="165"/>
      <c r="Q40" s="103" t="s">
        <v>10</v>
      </c>
      <c r="R40" s="103" t="s">
        <v>9</v>
      </c>
      <c r="S40" s="103">
        <v>0</v>
      </c>
      <c r="T40" s="165"/>
      <c r="U40" s="103" t="s">
        <v>10</v>
      </c>
      <c r="V40" s="103" t="s">
        <v>9</v>
      </c>
      <c r="W40" s="103">
        <v>0</v>
      </c>
      <c r="X40" s="165"/>
      <c r="Y40" s="103" t="s">
        <v>10</v>
      </c>
      <c r="Z40" s="103" t="s">
        <v>9</v>
      </c>
      <c r="AA40" s="103">
        <v>0</v>
      </c>
      <c r="AB40" s="165"/>
      <c r="AC40" s="105" t="s">
        <v>10</v>
      </c>
      <c r="AD40" s="105" t="s">
        <v>9</v>
      </c>
      <c r="AE40" s="105">
        <v>15</v>
      </c>
      <c r="AF40" s="165"/>
      <c r="AG40" s="103" t="s">
        <v>10</v>
      </c>
      <c r="AH40" s="103" t="s">
        <v>9</v>
      </c>
      <c r="AI40" s="103">
        <v>0</v>
      </c>
      <c r="AJ40" s="165"/>
      <c r="AK40" s="103" t="s">
        <v>10</v>
      </c>
      <c r="AL40" s="103" t="s">
        <v>9</v>
      </c>
      <c r="AM40" s="103">
        <v>0</v>
      </c>
      <c r="AN40" s="165"/>
      <c r="AO40" s="105" t="s">
        <v>10</v>
      </c>
      <c r="AP40" s="105" t="s">
        <v>9</v>
      </c>
      <c r="AQ40" s="105">
        <v>20</v>
      </c>
      <c r="AR40" s="165"/>
      <c r="AS40" s="105" t="s">
        <v>10</v>
      </c>
      <c r="AT40" s="105" t="s">
        <v>9</v>
      </c>
      <c r="AU40" s="105">
        <v>20</v>
      </c>
      <c r="AV40" s="183"/>
      <c r="AW40" s="103" t="s">
        <v>10</v>
      </c>
      <c r="AX40" s="103" t="s">
        <v>9</v>
      </c>
      <c r="AY40" s="103">
        <v>0</v>
      </c>
      <c r="AZ40" s="183"/>
      <c r="BA40" s="105" t="s">
        <v>10</v>
      </c>
      <c r="BB40" s="105" t="s">
        <v>9</v>
      </c>
      <c r="BC40" s="105">
        <v>20</v>
      </c>
      <c r="BD40" s="183"/>
      <c r="BE40" s="105" t="s">
        <v>10</v>
      </c>
      <c r="BF40" s="105" t="s">
        <v>9</v>
      </c>
      <c r="BG40" s="105">
        <v>20</v>
      </c>
      <c r="BH40" s="201"/>
    </row>
    <row r="41" spans="1:60" x14ac:dyDescent="0.2">
      <c r="A41" s="136" t="s">
        <v>32</v>
      </c>
      <c r="B41" s="105" t="s">
        <v>84</v>
      </c>
      <c r="C41" s="105">
        <v>10</v>
      </c>
      <c r="D41" s="165"/>
      <c r="E41" s="103" t="s">
        <v>32</v>
      </c>
      <c r="F41" s="103" t="s">
        <v>84</v>
      </c>
      <c r="G41" s="103">
        <v>0</v>
      </c>
      <c r="H41" s="165"/>
      <c r="I41" s="103" t="s">
        <v>32</v>
      </c>
      <c r="J41" s="103" t="s">
        <v>84</v>
      </c>
      <c r="K41" s="103">
        <v>0</v>
      </c>
      <c r="L41" s="189"/>
      <c r="M41" s="139" t="s">
        <v>32</v>
      </c>
      <c r="N41" s="146" t="s">
        <v>84</v>
      </c>
      <c r="O41" s="105">
        <v>10</v>
      </c>
      <c r="P41" s="165"/>
      <c r="Q41" s="103" t="s">
        <v>32</v>
      </c>
      <c r="R41" s="103" t="s">
        <v>84</v>
      </c>
      <c r="S41" s="103">
        <v>0</v>
      </c>
      <c r="T41" s="165"/>
      <c r="U41" s="103" t="s">
        <v>32</v>
      </c>
      <c r="V41" s="103" t="s">
        <v>84</v>
      </c>
      <c r="W41" s="103">
        <v>0</v>
      </c>
      <c r="X41" s="165"/>
      <c r="Y41" s="103" t="s">
        <v>32</v>
      </c>
      <c r="Z41" s="103" t="s">
        <v>84</v>
      </c>
      <c r="AA41" s="103">
        <v>0</v>
      </c>
      <c r="AB41" s="165"/>
      <c r="AC41" s="105" t="s">
        <v>32</v>
      </c>
      <c r="AD41" s="105" t="s">
        <v>84</v>
      </c>
      <c r="AE41" s="105">
        <v>10</v>
      </c>
      <c r="AF41" s="165"/>
      <c r="AG41" s="103" t="s">
        <v>32</v>
      </c>
      <c r="AH41" s="103" t="s">
        <v>84</v>
      </c>
      <c r="AI41" s="103">
        <v>0</v>
      </c>
      <c r="AJ41" s="165"/>
      <c r="AK41" s="103" t="s">
        <v>32</v>
      </c>
      <c r="AL41" s="103" t="s">
        <v>84</v>
      </c>
      <c r="AM41" s="103">
        <v>0</v>
      </c>
      <c r="AN41" s="165"/>
      <c r="AO41" s="105" t="s">
        <v>32</v>
      </c>
      <c r="AP41" s="105" t="s">
        <v>84</v>
      </c>
      <c r="AQ41" s="105">
        <v>10</v>
      </c>
      <c r="AR41" s="165"/>
      <c r="AS41" s="105" t="s">
        <v>32</v>
      </c>
      <c r="AT41" s="105" t="s">
        <v>84</v>
      </c>
      <c r="AU41" s="105">
        <v>10</v>
      </c>
      <c r="AV41" s="183"/>
      <c r="AW41" s="103" t="s">
        <v>32</v>
      </c>
      <c r="AX41" s="103" t="s">
        <v>84</v>
      </c>
      <c r="AY41" s="103">
        <v>0</v>
      </c>
      <c r="AZ41" s="183"/>
      <c r="BA41" s="105" t="s">
        <v>32</v>
      </c>
      <c r="BB41" s="105" t="s">
        <v>84</v>
      </c>
      <c r="BC41" s="105">
        <v>13</v>
      </c>
      <c r="BD41" s="183"/>
      <c r="BE41" s="105" t="s">
        <v>32</v>
      </c>
      <c r="BF41" s="105" t="s">
        <v>84</v>
      </c>
      <c r="BG41" s="105">
        <v>10</v>
      </c>
      <c r="BH41" s="201"/>
    </row>
    <row r="42" spans="1:60" x14ac:dyDescent="0.2">
      <c r="A42" s="136" t="s">
        <v>17</v>
      </c>
      <c r="B42" s="105" t="s">
        <v>85</v>
      </c>
      <c r="C42" s="105">
        <v>4</v>
      </c>
      <c r="D42" s="165"/>
      <c r="E42" s="103" t="s">
        <v>17</v>
      </c>
      <c r="F42" s="103" t="s">
        <v>85</v>
      </c>
      <c r="G42" s="103">
        <v>0</v>
      </c>
      <c r="H42" s="165"/>
      <c r="I42" s="103" t="s">
        <v>17</v>
      </c>
      <c r="J42" s="103" t="s">
        <v>85</v>
      </c>
      <c r="K42" s="103">
        <v>0</v>
      </c>
      <c r="L42" s="189"/>
      <c r="M42" s="139" t="s">
        <v>17</v>
      </c>
      <c r="N42" s="146" t="s">
        <v>85</v>
      </c>
      <c r="O42" s="105">
        <v>4</v>
      </c>
      <c r="P42" s="165"/>
      <c r="Q42" s="103" t="s">
        <v>17</v>
      </c>
      <c r="R42" s="103" t="s">
        <v>85</v>
      </c>
      <c r="S42" s="103">
        <v>0</v>
      </c>
      <c r="T42" s="165"/>
      <c r="U42" s="103" t="s">
        <v>17</v>
      </c>
      <c r="V42" s="103" t="s">
        <v>85</v>
      </c>
      <c r="W42" s="103">
        <v>0</v>
      </c>
      <c r="X42" s="165"/>
      <c r="Y42" s="103" t="s">
        <v>17</v>
      </c>
      <c r="Z42" s="103" t="s">
        <v>85</v>
      </c>
      <c r="AA42" s="103">
        <v>0</v>
      </c>
      <c r="AB42" s="165"/>
      <c r="AC42" s="107" t="s">
        <v>17</v>
      </c>
      <c r="AD42" s="107" t="s">
        <v>85</v>
      </c>
      <c r="AE42" s="107">
        <v>0</v>
      </c>
      <c r="AF42" s="165"/>
      <c r="AG42" s="103" t="s">
        <v>17</v>
      </c>
      <c r="AH42" s="103" t="s">
        <v>85</v>
      </c>
      <c r="AI42" s="103">
        <v>0</v>
      </c>
      <c r="AJ42" s="165"/>
      <c r="AK42" s="103" t="s">
        <v>17</v>
      </c>
      <c r="AL42" s="103" t="s">
        <v>85</v>
      </c>
      <c r="AM42" s="103">
        <v>0</v>
      </c>
      <c r="AN42" s="165"/>
      <c r="AO42" s="105" t="s">
        <v>17</v>
      </c>
      <c r="AP42" s="105" t="s">
        <v>85</v>
      </c>
      <c r="AQ42" s="105">
        <v>2</v>
      </c>
      <c r="AR42" s="165"/>
      <c r="AS42" s="105" t="s">
        <v>17</v>
      </c>
      <c r="AT42" s="105" t="s">
        <v>85</v>
      </c>
      <c r="AU42" s="105">
        <v>5</v>
      </c>
      <c r="AV42" s="183"/>
      <c r="AW42" s="103" t="s">
        <v>17</v>
      </c>
      <c r="AX42" s="103" t="s">
        <v>85</v>
      </c>
      <c r="AY42" s="103">
        <v>0</v>
      </c>
      <c r="AZ42" s="183"/>
      <c r="BA42" s="105" t="s">
        <v>17</v>
      </c>
      <c r="BB42" s="105" t="s">
        <v>85</v>
      </c>
      <c r="BC42" s="105">
        <v>6</v>
      </c>
      <c r="BD42" s="183"/>
      <c r="BE42" s="107" t="s">
        <v>17</v>
      </c>
      <c r="BF42" s="107" t="s">
        <v>85</v>
      </c>
      <c r="BG42" s="107">
        <v>0</v>
      </c>
      <c r="BH42" s="201"/>
    </row>
    <row r="43" spans="1:60" x14ac:dyDescent="0.2">
      <c r="A43" s="136" t="s">
        <v>41</v>
      </c>
      <c r="B43" s="105" t="s">
        <v>42</v>
      </c>
      <c r="C43" s="105">
        <v>6</v>
      </c>
      <c r="D43" s="165"/>
      <c r="E43" s="103" t="s">
        <v>41</v>
      </c>
      <c r="F43" s="103" t="s">
        <v>42</v>
      </c>
      <c r="G43" s="103">
        <v>0</v>
      </c>
      <c r="H43" s="165"/>
      <c r="I43" s="103" t="s">
        <v>41</v>
      </c>
      <c r="J43" s="103" t="s">
        <v>42</v>
      </c>
      <c r="K43" s="103">
        <v>0</v>
      </c>
      <c r="L43" s="189"/>
      <c r="M43" s="139" t="s">
        <v>41</v>
      </c>
      <c r="N43" s="146" t="s">
        <v>42</v>
      </c>
      <c r="O43" s="105">
        <v>20</v>
      </c>
      <c r="P43" s="165"/>
      <c r="Q43" s="103" t="s">
        <v>41</v>
      </c>
      <c r="R43" s="103" t="s">
        <v>42</v>
      </c>
      <c r="S43" s="103">
        <v>0</v>
      </c>
      <c r="T43" s="165"/>
      <c r="U43" s="103" t="s">
        <v>41</v>
      </c>
      <c r="V43" s="103" t="s">
        <v>42</v>
      </c>
      <c r="W43" s="103">
        <v>0</v>
      </c>
      <c r="X43" s="165"/>
      <c r="Y43" s="103" t="s">
        <v>41</v>
      </c>
      <c r="Z43" s="103" t="s">
        <v>42</v>
      </c>
      <c r="AA43" s="103">
        <v>0</v>
      </c>
      <c r="AB43" s="165"/>
      <c r="AC43" s="10" t="s">
        <v>41</v>
      </c>
      <c r="AD43" s="10" t="s">
        <v>42</v>
      </c>
      <c r="AE43" s="10">
        <v>45</v>
      </c>
      <c r="AF43" s="165"/>
      <c r="AG43" s="103" t="s">
        <v>41</v>
      </c>
      <c r="AH43" s="103" t="s">
        <v>42</v>
      </c>
      <c r="AI43" s="103">
        <v>0</v>
      </c>
      <c r="AJ43" s="165"/>
      <c r="AK43" s="103" t="s">
        <v>41</v>
      </c>
      <c r="AL43" s="103" t="s">
        <v>42</v>
      </c>
      <c r="AM43" s="103">
        <v>0</v>
      </c>
      <c r="AN43" s="165"/>
      <c r="AO43" s="105" t="s">
        <v>41</v>
      </c>
      <c r="AP43" s="105" t="s">
        <v>42</v>
      </c>
      <c r="AQ43" s="105">
        <v>30</v>
      </c>
      <c r="AR43" s="165"/>
      <c r="AS43" s="105" t="s">
        <v>41</v>
      </c>
      <c r="AT43" s="105" t="s">
        <v>42</v>
      </c>
      <c r="AU43" s="105">
        <v>80</v>
      </c>
      <c r="AV43" s="183"/>
      <c r="AW43" s="103" t="s">
        <v>41</v>
      </c>
      <c r="AX43" s="103" t="s">
        <v>42</v>
      </c>
      <c r="AY43" s="103">
        <v>0</v>
      </c>
      <c r="AZ43" s="183"/>
      <c r="BA43" s="105" t="s">
        <v>41</v>
      </c>
      <c r="BB43" s="105" t="s">
        <v>42</v>
      </c>
      <c r="BC43" s="105">
        <v>70</v>
      </c>
      <c r="BD43" s="183"/>
      <c r="BE43" s="103" t="s">
        <v>41</v>
      </c>
      <c r="BF43" s="103" t="s">
        <v>42</v>
      </c>
      <c r="BG43" s="103">
        <v>0</v>
      </c>
      <c r="BH43" s="201"/>
    </row>
    <row r="44" spans="1:60" ht="25.5" x14ac:dyDescent="0.2">
      <c r="A44" s="136" t="s">
        <v>57</v>
      </c>
      <c r="B44" s="105" t="s">
        <v>81</v>
      </c>
      <c r="C44" s="105">
        <v>10</v>
      </c>
      <c r="D44" s="165"/>
      <c r="E44" s="103" t="s">
        <v>57</v>
      </c>
      <c r="F44" s="103" t="s">
        <v>81</v>
      </c>
      <c r="G44" s="103">
        <v>0</v>
      </c>
      <c r="H44" s="165"/>
      <c r="I44" s="103" t="s">
        <v>57</v>
      </c>
      <c r="J44" s="103" t="s">
        <v>81</v>
      </c>
      <c r="K44" s="103">
        <v>0</v>
      </c>
      <c r="L44" s="189"/>
      <c r="M44" s="139" t="s">
        <v>57</v>
      </c>
      <c r="N44" s="146" t="s">
        <v>81</v>
      </c>
      <c r="O44" s="105">
        <v>10</v>
      </c>
      <c r="P44" s="165"/>
      <c r="Q44" s="103" t="s">
        <v>57</v>
      </c>
      <c r="R44" s="103" t="s">
        <v>81</v>
      </c>
      <c r="S44" s="103">
        <v>0</v>
      </c>
      <c r="T44" s="165"/>
      <c r="U44" s="103" t="s">
        <v>57</v>
      </c>
      <c r="V44" s="103" t="s">
        <v>81</v>
      </c>
      <c r="W44" s="103">
        <v>0</v>
      </c>
      <c r="X44" s="165"/>
      <c r="Y44" s="103" t="s">
        <v>57</v>
      </c>
      <c r="Z44" s="103" t="s">
        <v>81</v>
      </c>
      <c r="AA44" s="103">
        <v>0</v>
      </c>
      <c r="AB44" s="165"/>
      <c r="AC44" s="103" t="s">
        <v>57</v>
      </c>
      <c r="AD44" s="103" t="s">
        <v>81</v>
      </c>
      <c r="AE44" s="103">
        <v>0</v>
      </c>
      <c r="AF44" s="165"/>
      <c r="AG44" s="103" t="s">
        <v>57</v>
      </c>
      <c r="AH44" s="103" t="s">
        <v>81</v>
      </c>
      <c r="AI44" s="103">
        <v>0</v>
      </c>
      <c r="AJ44" s="165"/>
      <c r="AK44" s="103" t="s">
        <v>57</v>
      </c>
      <c r="AL44" s="103" t="s">
        <v>81</v>
      </c>
      <c r="AM44" s="103">
        <v>0</v>
      </c>
      <c r="AN44" s="165"/>
      <c r="AO44" s="107" t="s">
        <v>57</v>
      </c>
      <c r="AP44" s="107" t="s">
        <v>81</v>
      </c>
      <c r="AQ44" s="107">
        <v>0</v>
      </c>
      <c r="AR44" s="165"/>
      <c r="AS44" s="105" t="s">
        <v>57</v>
      </c>
      <c r="AT44" s="105" t="s">
        <v>81</v>
      </c>
      <c r="AU44" s="105">
        <v>10</v>
      </c>
      <c r="AV44" s="183"/>
      <c r="AW44" s="103" t="s">
        <v>57</v>
      </c>
      <c r="AX44" s="103" t="s">
        <v>81</v>
      </c>
      <c r="AY44" s="103">
        <v>0</v>
      </c>
      <c r="AZ44" s="183"/>
      <c r="BA44" s="105" t="s">
        <v>57</v>
      </c>
      <c r="BB44" s="105" t="s">
        <v>81</v>
      </c>
      <c r="BC44" s="105">
        <v>10</v>
      </c>
      <c r="BD44" s="183"/>
      <c r="BE44" s="103" t="s">
        <v>57</v>
      </c>
      <c r="BF44" s="103" t="s">
        <v>81</v>
      </c>
      <c r="BG44" s="103">
        <v>0</v>
      </c>
      <c r="BH44" s="201"/>
    </row>
    <row r="45" spans="1:60" ht="38.25" x14ac:dyDescent="0.2">
      <c r="A45" s="136" t="s">
        <v>49</v>
      </c>
      <c r="B45" s="105" t="s">
        <v>79</v>
      </c>
      <c r="C45" s="105">
        <v>40</v>
      </c>
      <c r="D45" s="165"/>
      <c r="E45" s="103" t="s">
        <v>49</v>
      </c>
      <c r="F45" s="103" t="s">
        <v>79</v>
      </c>
      <c r="G45" s="103">
        <v>0</v>
      </c>
      <c r="H45" s="165"/>
      <c r="I45" s="103" t="s">
        <v>49</v>
      </c>
      <c r="J45" s="103" t="s">
        <v>79</v>
      </c>
      <c r="K45" s="103">
        <v>0</v>
      </c>
      <c r="L45" s="189"/>
      <c r="M45" s="148" t="s">
        <v>49</v>
      </c>
      <c r="N45" s="146" t="s">
        <v>79</v>
      </c>
      <c r="O45" s="105">
        <v>40</v>
      </c>
      <c r="P45" s="165"/>
      <c r="Q45" s="103" t="s">
        <v>49</v>
      </c>
      <c r="R45" s="103" t="s">
        <v>79</v>
      </c>
      <c r="S45" s="103">
        <v>0</v>
      </c>
      <c r="T45" s="165"/>
      <c r="U45" s="103" t="s">
        <v>49</v>
      </c>
      <c r="V45" s="103" t="s">
        <v>79</v>
      </c>
      <c r="W45" s="103">
        <v>0</v>
      </c>
      <c r="X45" s="165"/>
      <c r="Y45" s="103" t="s">
        <v>49</v>
      </c>
      <c r="Z45" s="103" t="s">
        <v>79</v>
      </c>
      <c r="AA45" s="103">
        <v>0</v>
      </c>
      <c r="AB45" s="165"/>
      <c r="AC45" s="10" t="s">
        <v>49</v>
      </c>
      <c r="AD45" s="10" t="s">
        <v>79</v>
      </c>
      <c r="AE45" s="10">
        <v>30</v>
      </c>
      <c r="AF45" s="165"/>
      <c r="AG45" s="103" t="s">
        <v>49</v>
      </c>
      <c r="AH45" s="103" t="s">
        <v>79</v>
      </c>
      <c r="AI45" s="103">
        <v>0</v>
      </c>
      <c r="AJ45" s="165"/>
      <c r="AK45" s="103" t="s">
        <v>49</v>
      </c>
      <c r="AL45" s="103" t="s">
        <v>79</v>
      </c>
      <c r="AM45" s="103">
        <v>0</v>
      </c>
      <c r="AN45" s="165"/>
      <c r="AO45" s="10" t="s">
        <v>49</v>
      </c>
      <c r="AP45" s="10" t="s">
        <v>79</v>
      </c>
      <c r="AQ45" s="10">
        <v>40</v>
      </c>
      <c r="AR45" s="165"/>
      <c r="AS45" s="105" t="s">
        <v>49</v>
      </c>
      <c r="AT45" s="105" t="s">
        <v>79</v>
      </c>
      <c r="AU45" s="105">
        <v>40</v>
      </c>
      <c r="AV45" s="183"/>
      <c r="AW45" s="103" t="s">
        <v>49</v>
      </c>
      <c r="AX45" s="103" t="s">
        <v>79</v>
      </c>
      <c r="AY45" s="103">
        <v>0</v>
      </c>
      <c r="AZ45" s="183"/>
      <c r="BA45" s="105" t="s">
        <v>49</v>
      </c>
      <c r="BB45" s="105" t="s">
        <v>79</v>
      </c>
      <c r="BC45" s="105">
        <v>40</v>
      </c>
      <c r="BD45" s="183"/>
      <c r="BE45" s="10" t="s">
        <v>49</v>
      </c>
      <c r="BF45" s="10" t="s">
        <v>79</v>
      </c>
      <c r="BG45" s="10">
        <v>30</v>
      </c>
      <c r="BH45" s="201"/>
    </row>
    <row r="46" spans="1:60" x14ac:dyDescent="0.2">
      <c r="A46" s="142" t="s">
        <v>58</v>
      </c>
      <c r="B46" s="127" t="s">
        <v>78</v>
      </c>
      <c r="C46" s="127">
        <v>0</v>
      </c>
      <c r="D46" s="165"/>
      <c r="E46" s="127" t="s">
        <v>58</v>
      </c>
      <c r="F46" s="127" t="s">
        <v>78</v>
      </c>
      <c r="G46" s="127">
        <v>0</v>
      </c>
      <c r="H46" s="165"/>
      <c r="I46" s="127" t="s">
        <v>58</v>
      </c>
      <c r="J46" s="127" t="s">
        <v>78</v>
      </c>
      <c r="K46" s="127">
        <v>0</v>
      </c>
      <c r="L46" s="165"/>
      <c r="M46" s="127" t="s">
        <v>58</v>
      </c>
      <c r="N46" s="127" t="s">
        <v>78</v>
      </c>
      <c r="O46" s="127">
        <v>0</v>
      </c>
      <c r="P46" s="165"/>
      <c r="Q46" s="127" t="s">
        <v>58</v>
      </c>
      <c r="R46" s="127" t="s">
        <v>78</v>
      </c>
      <c r="S46" s="127">
        <v>0</v>
      </c>
      <c r="T46" s="165"/>
      <c r="U46" s="127" t="s">
        <v>58</v>
      </c>
      <c r="V46" s="127" t="s">
        <v>78</v>
      </c>
      <c r="W46" s="127">
        <v>0</v>
      </c>
      <c r="X46" s="165"/>
      <c r="Y46" s="127" t="s">
        <v>58</v>
      </c>
      <c r="Z46" s="127" t="s">
        <v>78</v>
      </c>
      <c r="AA46" s="127">
        <v>0</v>
      </c>
      <c r="AB46" s="165"/>
      <c r="AC46" s="127" t="s">
        <v>58</v>
      </c>
      <c r="AD46" s="127" t="s">
        <v>78</v>
      </c>
      <c r="AE46" s="127">
        <v>0</v>
      </c>
      <c r="AF46" s="165"/>
      <c r="AG46" s="127" t="s">
        <v>58</v>
      </c>
      <c r="AH46" s="127" t="s">
        <v>78</v>
      </c>
      <c r="AI46" s="127">
        <v>0</v>
      </c>
      <c r="AJ46" s="165"/>
      <c r="AK46" s="127" t="s">
        <v>58</v>
      </c>
      <c r="AL46" s="127" t="s">
        <v>78</v>
      </c>
      <c r="AM46" s="127">
        <v>0</v>
      </c>
      <c r="AN46" s="165"/>
      <c r="AO46" s="127" t="s">
        <v>58</v>
      </c>
      <c r="AP46" s="127" t="s">
        <v>78</v>
      </c>
      <c r="AQ46" s="127">
        <v>0</v>
      </c>
      <c r="AR46" s="165"/>
      <c r="AS46" s="130" t="s">
        <v>58</v>
      </c>
      <c r="AT46" s="130" t="s">
        <v>78</v>
      </c>
      <c r="AU46" s="130">
        <v>5</v>
      </c>
      <c r="AV46" s="192"/>
      <c r="AW46" s="127" t="s">
        <v>58</v>
      </c>
      <c r="AX46" s="127" t="s">
        <v>78</v>
      </c>
      <c r="AY46" s="127">
        <v>0</v>
      </c>
      <c r="AZ46" s="192"/>
      <c r="BA46" s="130" t="s">
        <v>58</v>
      </c>
      <c r="BB46" s="130" t="s">
        <v>78</v>
      </c>
      <c r="BC46" s="130">
        <v>5</v>
      </c>
      <c r="BD46" s="192"/>
      <c r="BE46" s="127" t="s">
        <v>58</v>
      </c>
      <c r="BF46" s="127" t="s">
        <v>78</v>
      </c>
      <c r="BG46" s="127">
        <v>0</v>
      </c>
      <c r="BH46" s="201"/>
    </row>
    <row r="47" spans="1:60" ht="13.5" thickBot="1" x14ac:dyDescent="0.25">
      <c r="A47" s="166" t="s">
        <v>40</v>
      </c>
      <c r="B47" s="167"/>
      <c r="C47" s="129">
        <f>SUM(C39:C46)</f>
        <v>100</v>
      </c>
      <c r="D47" s="131">
        <v>2.8</v>
      </c>
      <c r="E47" s="166" t="s">
        <v>40</v>
      </c>
      <c r="F47" s="167"/>
      <c r="G47" s="129">
        <f>SUM(G39:G46)</f>
        <v>0</v>
      </c>
      <c r="H47" s="131">
        <v>0</v>
      </c>
      <c r="I47" s="166" t="s">
        <v>40</v>
      </c>
      <c r="J47" s="167"/>
      <c r="K47" s="129">
        <f>SUM(K39:K46)</f>
        <v>0</v>
      </c>
      <c r="L47" s="131">
        <v>0</v>
      </c>
      <c r="M47" s="166" t="s">
        <v>40</v>
      </c>
      <c r="N47" s="167"/>
      <c r="O47" s="129">
        <f>SUM(O39:O46)</f>
        <v>150</v>
      </c>
      <c r="P47" s="131">
        <v>2.4900000000000002</v>
      </c>
      <c r="Q47" s="166" t="s">
        <v>40</v>
      </c>
      <c r="R47" s="167"/>
      <c r="S47" s="129">
        <f>SUM(S39:S46)</f>
        <v>0</v>
      </c>
      <c r="T47" s="131">
        <v>0</v>
      </c>
      <c r="U47" s="166" t="s">
        <v>40</v>
      </c>
      <c r="V47" s="167"/>
      <c r="W47" s="129">
        <f>SUM(W39:W46)</f>
        <v>0</v>
      </c>
      <c r="X47" s="131">
        <v>0</v>
      </c>
      <c r="Y47" s="166" t="s">
        <v>40</v>
      </c>
      <c r="Z47" s="167"/>
      <c r="AA47" s="129">
        <f>SUM(AA39:AA46)</f>
        <v>0</v>
      </c>
      <c r="AB47" s="131">
        <v>0</v>
      </c>
      <c r="AC47" s="166" t="s">
        <v>40</v>
      </c>
      <c r="AD47" s="167"/>
      <c r="AE47" s="129">
        <f>SUM(AE39:AE46)</f>
        <v>100</v>
      </c>
      <c r="AF47" s="131">
        <v>4.55</v>
      </c>
      <c r="AG47" s="166" t="s">
        <v>40</v>
      </c>
      <c r="AH47" s="167"/>
      <c r="AI47" s="129">
        <f>SUM(AI39:AI46)</f>
        <v>0</v>
      </c>
      <c r="AJ47" s="131">
        <v>0</v>
      </c>
      <c r="AK47" s="166" t="s">
        <v>40</v>
      </c>
      <c r="AL47" s="167"/>
      <c r="AM47" s="129">
        <f>SUM(AM39:AM46)</f>
        <v>0</v>
      </c>
      <c r="AN47" s="131">
        <v>0</v>
      </c>
      <c r="AO47" s="166" t="s">
        <v>40</v>
      </c>
      <c r="AP47" s="167"/>
      <c r="AQ47" s="129">
        <f>SUM(AQ39:AQ46)</f>
        <v>150</v>
      </c>
      <c r="AR47" s="131">
        <v>3.94</v>
      </c>
      <c r="AS47" s="166" t="s">
        <v>40</v>
      </c>
      <c r="AT47" s="167"/>
      <c r="AU47" s="129">
        <f>SUM(AU39:AU46)</f>
        <v>200</v>
      </c>
      <c r="AV47" s="131">
        <v>2.04</v>
      </c>
      <c r="AW47" s="166" t="s">
        <v>40</v>
      </c>
      <c r="AX47" s="167"/>
      <c r="AY47" s="129">
        <f>SUM(AY39:AY46)</f>
        <v>0</v>
      </c>
      <c r="AZ47" s="131">
        <v>0</v>
      </c>
      <c r="BA47" s="166" t="s">
        <v>40</v>
      </c>
      <c r="BB47" s="167"/>
      <c r="BC47" s="129">
        <f>SUM(BC39:BC46)</f>
        <v>200</v>
      </c>
      <c r="BD47" s="128">
        <v>2</v>
      </c>
      <c r="BE47" s="167" t="s">
        <v>40</v>
      </c>
      <c r="BF47" s="167"/>
      <c r="BG47" s="129">
        <f>SUM(BG39:BG46)</f>
        <v>100</v>
      </c>
      <c r="BH47" s="131">
        <v>4.55</v>
      </c>
    </row>
    <row r="48" spans="1:60" ht="13.5" thickBot="1" x14ac:dyDescent="0.25">
      <c r="A48" s="119" t="s">
        <v>36</v>
      </c>
      <c r="B48" s="120" t="s">
        <v>65</v>
      </c>
      <c r="C48" s="168" t="s">
        <v>140</v>
      </c>
      <c r="D48" s="169"/>
      <c r="E48" s="119" t="s">
        <v>36</v>
      </c>
      <c r="F48" s="120" t="s">
        <v>65</v>
      </c>
      <c r="G48" s="168" t="s">
        <v>143</v>
      </c>
      <c r="H48" s="169"/>
      <c r="I48" s="119" t="s">
        <v>36</v>
      </c>
      <c r="J48" s="120" t="s">
        <v>65</v>
      </c>
      <c r="K48" s="168" t="s">
        <v>142</v>
      </c>
      <c r="L48" s="169"/>
      <c r="M48" s="119" t="s">
        <v>36</v>
      </c>
      <c r="N48" s="120" t="s">
        <v>65</v>
      </c>
      <c r="O48" s="168" t="s">
        <v>142</v>
      </c>
      <c r="P48" s="169"/>
      <c r="Q48" s="119" t="s">
        <v>36</v>
      </c>
      <c r="R48" s="120" t="s">
        <v>65</v>
      </c>
      <c r="S48" s="168" t="s">
        <v>136</v>
      </c>
      <c r="T48" s="169"/>
      <c r="U48" s="119" t="s">
        <v>36</v>
      </c>
      <c r="V48" s="120" t="s">
        <v>65</v>
      </c>
      <c r="W48" s="168" t="s">
        <v>137</v>
      </c>
      <c r="X48" s="169"/>
      <c r="Y48" s="119" t="s">
        <v>36</v>
      </c>
      <c r="Z48" s="120" t="s">
        <v>65</v>
      </c>
      <c r="AA48" s="168" t="s">
        <v>142</v>
      </c>
      <c r="AB48" s="169"/>
      <c r="AC48" s="119" t="s">
        <v>36</v>
      </c>
      <c r="AD48" s="120" t="s">
        <v>65</v>
      </c>
      <c r="AE48" s="168" t="s">
        <v>142</v>
      </c>
      <c r="AF48" s="169"/>
      <c r="AG48" s="119" t="s">
        <v>36</v>
      </c>
      <c r="AH48" s="120" t="s">
        <v>65</v>
      </c>
      <c r="AI48" s="168" t="s">
        <v>136</v>
      </c>
      <c r="AJ48" s="169"/>
      <c r="AK48" s="119" t="s">
        <v>36</v>
      </c>
      <c r="AL48" s="120" t="s">
        <v>65</v>
      </c>
      <c r="AM48" s="168" t="s">
        <v>136</v>
      </c>
      <c r="AN48" s="169"/>
      <c r="AO48" s="119" t="s">
        <v>36</v>
      </c>
      <c r="AP48" s="120" t="s">
        <v>65</v>
      </c>
      <c r="AQ48" s="168" t="s">
        <v>144</v>
      </c>
      <c r="AR48" s="169"/>
      <c r="AS48" s="119" t="s">
        <v>36</v>
      </c>
      <c r="AT48" s="120" t="s">
        <v>65</v>
      </c>
      <c r="AU48" s="168" t="s">
        <v>140</v>
      </c>
      <c r="AV48" s="169"/>
      <c r="AW48" s="119" t="s">
        <v>36</v>
      </c>
      <c r="AX48" s="120" t="s">
        <v>65</v>
      </c>
      <c r="AY48" s="168" t="s">
        <v>143</v>
      </c>
      <c r="AZ48" s="169"/>
      <c r="BA48" s="119" t="s">
        <v>36</v>
      </c>
      <c r="BB48" s="120" t="s">
        <v>65</v>
      </c>
      <c r="BC48" s="168" t="s">
        <v>136</v>
      </c>
      <c r="BD48" s="169"/>
      <c r="BE48" s="119" t="s">
        <v>36</v>
      </c>
      <c r="BF48" s="120" t="s">
        <v>65</v>
      </c>
      <c r="BG48" s="168" t="s">
        <v>136</v>
      </c>
      <c r="BH48" s="169"/>
    </row>
    <row r="49" spans="1:60" x14ac:dyDescent="0.2">
      <c r="A49" s="135" t="s">
        <v>39</v>
      </c>
      <c r="B49" s="108" t="s">
        <v>72</v>
      </c>
      <c r="C49" s="108">
        <v>25</v>
      </c>
      <c r="D49" s="170"/>
      <c r="E49" s="108" t="s">
        <v>39</v>
      </c>
      <c r="F49" s="108" t="s">
        <v>72</v>
      </c>
      <c r="G49" s="108">
        <v>25</v>
      </c>
      <c r="H49" s="170"/>
      <c r="I49" s="108" t="s">
        <v>39</v>
      </c>
      <c r="J49" s="108" t="s">
        <v>72</v>
      </c>
      <c r="K49" s="108">
        <v>25</v>
      </c>
      <c r="L49" s="170"/>
      <c r="M49" s="108" t="s">
        <v>39</v>
      </c>
      <c r="N49" s="108" t="s">
        <v>72</v>
      </c>
      <c r="O49" s="108">
        <v>25</v>
      </c>
      <c r="P49" s="170"/>
      <c r="Q49" s="113" t="s">
        <v>39</v>
      </c>
      <c r="R49" s="113" t="s">
        <v>72</v>
      </c>
      <c r="S49" s="113">
        <v>0</v>
      </c>
      <c r="T49" s="170"/>
      <c r="U49" s="108" t="s">
        <v>39</v>
      </c>
      <c r="V49" s="108" t="s">
        <v>72</v>
      </c>
      <c r="W49" s="108">
        <v>25</v>
      </c>
      <c r="X49" s="170"/>
      <c r="Y49" s="108" t="s">
        <v>39</v>
      </c>
      <c r="Z49" s="108" t="s">
        <v>72</v>
      </c>
      <c r="AA49" s="108">
        <v>25</v>
      </c>
      <c r="AB49" s="170"/>
      <c r="AC49" s="108" t="s">
        <v>39</v>
      </c>
      <c r="AD49" s="108" t="s">
        <v>72</v>
      </c>
      <c r="AE49" s="108">
        <v>25</v>
      </c>
      <c r="AF49" s="170"/>
      <c r="AG49" s="113" t="s">
        <v>39</v>
      </c>
      <c r="AH49" s="113" t="s">
        <v>72</v>
      </c>
      <c r="AI49" s="113">
        <v>0</v>
      </c>
      <c r="AJ49" s="170"/>
      <c r="AK49" s="113" t="s">
        <v>39</v>
      </c>
      <c r="AL49" s="113" t="s">
        <v>72</v>
      </c>
      <c r="AM49" s="113">
        <v>0</v>
      </c>
      <c r="AN49" s="170"/>
      <c r="AO49" s="108" t="s">
        <v>39</v>
      </c>
      <c r="AP49" s="108" t="s">
        <v>72</v>
      </c>
      <c r="AQ49" s="108">
        <v>25</v>
      </c>
      <c r="AR49" s="170"/>
      <c r="AS49" s="108" t="s">
        <v>39</v>
      </c>
      <c r="AT49" s="108" t="s">
        <v>72</v>
      </c>
      <c r="AU49" s="108">
        <v>25</v>
      </c>
      <c r="AV49" s="170"/>
      <c r="AW49" s="108" t="s">
        <v>39</v>
      </c>
      <c r="AX49" s="108" t="s">
        <v>72</v>
      </c>
      <c r="AY49" s="108">
        <v>25</v>
      </c>
      <c r="AZ49" s="170"/>
      <c r="BA49" s="113" t="s">
        <v>39</v>
      </c>
      <c r="BB49" s="113" t="s">
        <v>72</v>
      </c>
      <c r="BC49" s="113">
        <v>0</v>
      </c>
      <c r="BD49" s="170"/>
      <c r="BE49" s="113" t="s">
        <v>39</v>
      </c>
      <c r="BF49" s="113" t="s">
        <v>72</v>
      </c>
      <c r="BG49" s="113">
        <v>0</v>
      </c>
      <c r="BH49" s="193"/>
    </row>
    <row r="50" spans="1:60" x14ac:dyDescent="0.2">
      <c r="A50" s="136" t="s">
        <v>38</v>
      </c>
      <c r="B50" s="105" t="s">
        <v>37</v>
      </c>
      <c r="C50" s="105">
        <v>21</v>
      </c>
      <c r="D50" s="171"/>
      <c r="E50" s="105" t="s">
        <v>38</v>
      </c>
      <c r="F50" s="105" t="s">
        <v>37</v>
      </c>
      <c r="G50" s="105">
        <v>21</v>
      </c>
      <c r="H50" s="171"/>
      <c r="I50" s="105" t="s">
        <v>38</v>
      </c>
      <c r="J50" s="105" t="s">
        <v>37</v>
      </c>
      <c r="K50" s="105">
        <v>21</v>
      </c>
      <c r="L50" s="171"/>
      <c r="M50" s="105" t="s">
        <v>38</v>
      </c>
      <c r="N50" s="105" t="s">
        <v>37</v>
      </c>
      <c r="O50" s="105">
        <v>21</v>
      </c>
      <c r="P50" s="171"/>
      <c r="Q50" s="103" t="s">
        <v>38</v>
      </c>
      <c r="R50" s="103" t="s">
        <v>37</v>
      </c>
      <c r="S50" s="103">
        <v>0</v>
      </c>
      <c r="T50" s="171"/>
      <c r="U50" s="105" t="s">
        <v>38</v>
      </c>
      <c r="V50" s="105" t="s">
        <v>37</v>
      </c>
      <c r="W50" s="105">
        <v>21</v>
      </c>
      <c r="X50" s="171"/>
      <c r="Y50" s="105" t="s">
        <v>38</v>
      </c>
      <c r="Z50" s="105" t="s">
        <v>37</v>
      </c>
      <c r="AA50" s="105">
        <v>21</v>
      </c>
      <c r="AB50" s="171"/>
      <c r="AC50" s="105" t="s">
        <v>38</v>
      </c>
      <c r="AD50" s="105" t="s">
        <v>37</v>
      </c>
      <c r="AE50" s="105">
        <v>21</v>
      </c>
      <c r="AF50" s="171"/>
      <c r="AG50" s="103" t="s">
        <v>38</v>
      </c>
      <c r="AH50" s="103" t="s">
        <v>37</v>
      </c>
      <c r="AI50" s="103">
        <v>0</v>
      </c>
      <c r="AJ50" s="171"/>
      <c r="AK50" s="103" t="s">
        <v>38</v>
      </c>
      <c r="AL50" s="103" t="s">
        <v>37</v>
      </c>
      <c r="AM50" s="103">
        <v>0</v>
      </c>
      <c r="AN50" s="171"/>
      <c r="AO50" s="105" t="s">
        <v>38</v>
      </c>
      <c r="AP50" s="105" t="s">
        <v>37</v>
      </c>
      <c r="AQ50" s="105">
        <v>21</v>
      </c>
      <c r="AR50" s="171"/>
      <c r="AS50" s="105" t="s">
        <v>38</v>
      </c>
      <c r="AT50" s="105" t="s">
        <v>37</v>
      </c>
      <c r="AU50" s="105">
        <v>21</v>
      </c>
      <c r="AV50" s="171"/>
      <c r="AW50" s="105" t="s">
        <v>38</v>
      </c>
      <c r="AX50" s="105" t="s">
        <v>37</v>
      </c>
      <c r="AY50" s="105">
        <v>21</v>
      </c>
      <c r="AZ50" s="171"/>
      <c r="BA50" s="103" t="s">
        <v>38</v>
      </c>
      <c r="BB50" s="103" t="s">
        <v>37</v>
      </c>
      <c r="BC50" s="103">
        <v>0</v>
      </c>
      <c r="BD50" s="171"/>
      <c r="BE50" s="103" t="s">
        <v>38</v>
      </c>
      <c r="BF50" s="103" t="s">
        <v>37</v>
      </c>
      <c r="BG50" s="103">
        <v>0</v>
      </c>
      <c r="BH50" s="194"/>
    </row>
    <row r="51" spans="1:60" x14ac:dyDescent="0.2">
      <c r="A51" s="136" t="s">
        <v>7</v>
      </c>
      <c r="B51" s="105" t="s">
        <v>8</v>
      </c>
      <c r="C51" s="105">
        <v>40</v>
      </c>
      <c r="D51" s="171"/>
      <c r="E51" s="105" t="s">
        <v>7</v>
      </c>
      <c r="F51" s="105" t="s">
        <v>8</v>
      </c>
      <c r="G51" s="105">
        <v>150</v>
      </c>
      <c r="H51" s="171"/>
      <c r="I51" s="105" t="s">
        <v>7</v>
      </c>
      <c r="J51" s="105" t="s">
        <v>8</v>
      </c>
      <c r="K51" s="105">
        <v>100</v>
      </c>
      <c r="L51" s="171"/>
      <c r="M51" s="105" t="s">
        <v>7</v>
      </c>
      <c r="N51" s="105" t="s">
        <v>8</v>
      </c>
      <c r="O51" s="105">
        <v>100</v>
      </c>
      <c r="P51" s="171"/>
      <c r="Q51" s="103" t="s">
        <v>7</v>
      </c>
      <c r="R51" s="103" t="s">
        <v>8</v>
      </c>
      <c r="S51" s="103">
        <v>0</v>
      </c>
      <c r="T51" s="171"/>
      <c r="U51" s="105" t="s">
        <v>7</v>
      </c>
      <c r="V51" s="105" t="s">
        <v>8</v>
      </c>
      <c r="W51" s="105">
        <v>125</v>
      </c>
      <c r="X51" s="171"/>
      <c r="Y51" s="105" t="s">
        <v>7</v>
      </c>
      <c r="Z51" s="105" t="s">
        <v>8</v>
      </c>
      <c r="AA51" s="105">
        <v>100</v>
      </c>
      <c r="AB51" s="171"/>
      <c r="AC51" s="105" t="s">
        <v>7</v>
      </c>
      <c r="AD51" s="105" t="s">
        <v>8</v>
      </c>
      <c r="AE51" s="105">
        <v>100</v>
      </c>
      <c r="AF51" s="171"/>
      <c r="AG51" s="103" t="s">
        <v>7</v>
      </c>
      <c r="AH51" s="103" t="s">
        <v>8</v>
      </c>
      <c r="AI51" s="103">
        <v>0</v>
      </c>
      <c r="AJ51" s="171"/>
      <c r="AK51" s="103" t="s">
        <v>7</v>
      </c>
      <c r="AL51" s="103" t="s">
        <v>8</v>
      </c>
      <c r="AM51" s="103">
        <v>0</v>
      </c>
      <c r="AN51" s="171"/>
      <c r="AO51" s="105" t="s">
        <v>7</v>
      </c>
      <c r="AP51" s="105" t="s">
        <v>8</v>
      </c>
      <c r="AQ51" s="105">
        <v>150</v>
      </c>
      <c r="AR51" s="171"/>
      <c r="AS51" s="105" t="s">
        <v>7</v>
      </c>
      <c r="AT51" s="105" t="s">
        <v>8</v>
      </c>
      <c r="AU51" s="105">
        <v>40</v>
      </c>
      <c r="AV51" s="171"/>
      <c r="AW51" s="105" t="s">
        <v>7</v>
      </c>
      <c r="AX51" s="105" t="s">
        <v>8</v>
      </c>
      <c r="AY51" s="105">
        <v>100</v>
      </c>
      <c r="AZ51" s="171"/>
      <c r="BA51" s="103" t="s">
        <v>7</v>
      </c>
      <c r="BB51" s="103" t="s">
        <v>8</v>
      </c>
      <c r="BC51" s="103">
        <v>0</v>
      </c>
      <c r="BD51" s="171"/>
      <c r="BE51" s="103" t="s">
        <v>7</v>
      </c>
      <c r="BF51" s="103" t="s">
        <v>8</v>
      </c>
      <c r="BG51" s="103">
        <v>0</v>
      </c>
      <c r="BH51" s="194"/>
    </row>
    <row r="52" spans="1:60" x14ac:dyDescent="0.2">
      <c r="A52" s="136" t="s">
        <v>56</v>
      </c>
      <c r="B52" s="105" t="s">
        <v>77</v>
      </c>
      <c r="C52" s="105">
        <v>10</v>
      </c>
      <c r="D52" s="171"/>
      <c r="E52" s="105" t="s">
        <v>56</v>
      </c>
      <c r="F52" s="105" t="s">
        <v>77</v>
      </c>
      <c r="G52" s="105">
        <v>40</v>
      </c>
      <c r="H52" s="171"/>
      <c r="I52" s="105" t="s">
        <v>56</v>
      </c>
      <c r="J52" s="105" t="s">
        <v>77</v>
      </c>
      <c r="K52" s="105">
        <v>29</v>
      </c>
      <c r="L52" s="171"/>
      <c r="M52" s="105" t="s">
        <v>56</v>
      </c>
      <c r="N52" s="105" t="s">
        <v>77</v>
      </c>
      <c r="O52" s="105">
        <v>29</v>
      </c>
      <c r="P52" s="171"/>
      <c r="Q52" s="103" t="s">
        <v>56</v>
      </c>
      <c r="R52" s="103" t="s">
        <v>77</v>
      </c>
      <c r="S52" s="103">
        <v>0</v>
      </c>
      <c r="T52" s="171"/>
      <c r="U52" s="105" t="s">
        <v>56</v>
      </c>
      <c r="V52" s="105" t="s">
        <v>77</v>
      </c>
      <c r="W52" s="105">
        <v>40</v>
      </c>
      <c r="X52" s="171"/>
      <c r="Y52" s="105" t="s">
        <v>56</v>
      </c>
      <c r="Z52" s="105" t="s">
        <v>77</v>
      </c>
      <c r="AA52" s="105">
        <v>29</v>
      </c>
      <c r="AB52" s="171"/>
      <c r="AC52" s="105" t="s">
        <v>56</v>
      </c>
      <c r="AD52" s="105" t="s">
        <v>77</v>
      </c>
      <c r="AE52" s="105">
        <v>29</v>
      </c>
      <c r="AF52" s="171"/>
      <c r="AG52" s="103" t="s">
        <v>56</v>
      </c>
      <c r="AH52" s="103" t="s">
        <v>77</v>
      </c>
      <c r="AI52" s="103">
        <v>0</v>
      </c>
      <c r="AJ52" s="171"/>
      <c r="AK52" s="103" t="s">
        <v>56</v>
      </c>
      <c r="AL52" s="103" t="s">
        <v>77</v>
      </c>
      <c r="AM52" s="103">
        <v>0</v>
      </c>
      <c r="AN52" s="171"/>
      <c r="AO52" s="105" t="s">
        <v>56</v>
      </c>
      <c r="AP52" s="105" t="s">
        <v>77</v>
      </c>
      <c r="AQ52" s="105">
        <v>40</v>
      </c>
      <c r="AR52" s="171"/>
      <c r="AS52" s="105" t="s">
        <v>56</v>
      </c>
      <c r="AT52" s="105" t="s">
        <v>77</v>
      </c>
      <c r="AU52" s="105">
        <v>10</v>
      </c>
      <c r="AV52" s="171"/>
      <c r="AW52" s="105" t="s">
        <v>56</v>
      </c>
      <c r="AX52" s="105" t="s">
        <v>77</v>
      </c>
      <c r="AY52" s="105">
        <v>40</v>
      </c>
      <c r="AZ52" s="171"/>
      <c r="BA52" s="103" t="s">
        <v>56</v>
      </c>
      <c r="BB52" s="103" t="s">
        <v>77</v>
      </c>
      <c r="BC52" s="103">
        <v>0</v>
      </c>
      <c r="BD52" s="171"/>
      <c r="BE52" s="103" t="s">
        <v>56</v>
      </c>
      <c r="BF52" s="103" t="s">
        <v>77</v>
      </c>
      <c r="BG52" s="103">
        <v>0</v>
      </c>
      <c r="BH52" s="194"/>
    </row>
    <row r="53" spans="1:60" x14ac:dyDescent="0.2">
      <c r="A53" s="136" t="s">
        <v>46</v>
      </c>
      <c r="B53" s="105" t="s">
        <v>71</v>
      </c>
      <c r="C53" s="105">
        <v>4</v>
      </c>
      <c r="D53" s="171"/>
      <c r="E53" s="105" t="s">
        <v>46</v>
      </c>
      <c r="F53" s="105" t="s">
        <v>71</v>
      </c>
      <c r="G53" s="105">
        <v>25</v>
      </c>
      <c r="H53" s="171"/>
      <c r="I53" s="105" t="s">
        <v>46</v>
      </c>
      <c r="J53" s="105" t="s">
        <v>71</v>
      </c>
      <c r="K53" s="105">
        <v>25</v>
      </c>
      <c r="L53" s="171"/>
      <c r="M53" s="105" t="s">
        <v>46</v>
      </c>
      <c r="N53" s="105" t="s">
        <v>71</v>
      </c>
      <c r="O53" s="105">
        <v>25</v>
      </c>
      <c r="P53" s="171"/>
      <c r="Q53" s="103" t="s">
        <v>46</v>
      </c>
      <c r="R53" s="103" t="s">
        <v>71</v>
      </c>
      <c r="S53" s="103">
        <v>0</v>
      </c>
      <c r="T53" s="171"/>
      <c r="U53" s="105" t="s">
        <v>46</v>
      </c>
      <c r="V53" s="105" t="s">
        <v>71</v>
      </c>
      <c r="W53" s="105">
        <v>25</v>
      </c>
      <c r="X53" s="171"/>
      <c r="Y53" s="105" t="s">
        <v>46</v>
      </c>
      <c r="Z53" s="105" t="s">
        <v>71</v>
      </c>
      <c r="AA53" s="105">
        <v>25</v>
      </c>
      <c r="AB53" s="171"/>
      <c r="AC53" s="105" t="s">
        <v>46</v>
      </c>
      <c r="AD53" s="105" t="s">
        <v>71</v>
      </c>
      <c r="AE53" s="105">
        <v>25</v>
      </c>
      <c r="AF53" s="171"/>
      <c r="AG53" s="103" t="s">
        <v>46</v>
      </c>
      <c r="AH53" s="103" t="s">
        <v>71</v>
      </c>
      <c r="AI53" s="103">
        <v>0</v>
      </c>
      <c r="AJ53" s="171"/>
      <c r="AK53" s="103" t="s">
        <v>46</v>
      </c>
      <c r="AL53" s="103" t="s">
        <v>71</v>
      </c>
      <c r="AM53" s="103">
        <v>0</v>
      </c>
      <c r="AN53" s="171"/>
      <c r="AO53" s="105" t="s">
        <v>46</v>
      </c>
      <c r="AP53" s="105" t="s">
        <v>71</v>
      </c>
      <c r="AQ53" s="105">
        <v>25</v>
      </c>
      <c r="AR53" s="171"/>
      <c r="AS53" s="105" t="s">
        <v>46</v>
      </c>
      <c r="AT53" s="105" t="s">
        <v>71</v>
      </c>
      <c r="AU53" s="105">
        <v>4</v>
      </c>
      <c r="AV53" s="171"/>
      <c r="AW53" s="105" t="s">
        <v>46</v>
      </c>
      <c r="AX53" s="105" t="s">
        <v>71</v>
      </c>
      <c r="AY53" s="105">
        <v>25</v>
      </c>
      <c r="AZ53" s="171"/>
      <c r="BA53" s="103" t="s">
        <v>46</v>
      </c>
      <c r="BB53" s="103" t="s">
        <v>71</v>
      </c>
      <c r="BC53" s="103">
        <v>0</v>
      </c>
      <c r="BD53" s="171"/>
      <c r="BE53" s="103" t="s">
        <v>46</v>
      </c>
      <c r="BF53" s="103" t="s">
        <v>71</v>
      </c>
      <c r="BG53" s="103">
        <v>0</v>
      </c>
      <c r="BH53" s="194"/>
    </row>
    <row r="54" spans="1:60" ht="13.5" thickBot="1" x14ac:dyDescent="0.25">
      <c r="A54" s="172" t="s">
        <v>40</v>
      </c>
      <c r="B54" s="173"/>
      <c r="C54" s="15">
        <f>SUM(C49:C53)</f>
        <v>100</v>
      </c>
      <c r="D54" s="121">
        <v>0.05</v>
      </c>
      <c r="E54" s="172" t="s">
        <v>40</v>
      </c>
      <c r="F54" s="173"/>
      <c r="G54" s="15">
        <f>SUM(G49:G53)</f>
        <v>261</v>
      </c>
      <c r="H54" s="122">
        <v>0</v>
      </c>
      <c r="I54" s="172" t="s">
        <v>40</v>
      </c>
      <c r="J54" s="173"/>
      <c r="K54" s="15">
        <f>SUM(K49:K53)</f>
        <v>200</v>
      </c>
      <c r="L54" s="122">
        <v>0.01</v>
      </c>
      <c r="M54" s="172" t="s">
        <v>40</v>
      </c>
      <c r="N54" s="173"/>
      <c r="O54" s="15">
        <f>SUM(O49:O53)</f>
        <v>200</v>
      </c>
      <c r="P54" s="121">
        <v>0.01</v>
      </c>
      <c r="Q54" s="172" t="s">
        <v>40</v>
      </c>
      <c r="R54" s="173"/>
      <c r="S54" s="15">
        <f>SUM(S49:S53)</f>
        <v>0</v>
      </c>
      <c r="T54" s="121">
        <v>0</v>
      </c>
      <c r="U54" s="172" t="s">
        <v>40</v>
      </c>
      <c r="V54" s="173"/>
      <c r="W54" s="15">
        <f>SUM(W49:W53)</f>
        <v>236</v>
      </c>
      <c r="X54" s="122">
        <v>0</v>
      </c>
      <c r="Y54" s="172" t="s">
        <v>40</v>
      </c>
      <c r="Z54" s="173"/>
      <c r="AA54" s="15">
        <f>SUM(AA49:AA53)</f>
        <v>200</v>
      </c>
      <c r="AB54" s="122">
        <v>0.01</v>
      </c>
      <c r="AC54" s="172" t="s">
        <v>40</v>
      </c>
      <c r="AD54" s="173"/>
      <c r="AE54" s="15">
        <f>SUM(AE49:AE53)</f>
        <v>200</v>
      </c>
      <c r="AF54" s="121">
        <v>0.01</v>
      </c>
      <c r="AG54" s="172" t="s">
        <v>40</v>
      </c>
      <c r="AH54" s="173"/>
      <c r="AI54" s="15">
        <f>SUM(AI49:AI53)</f>
        <v>0</v>
      </c>
      <c r="AJ54" s="121">
        <v>0</v>
      </c>
      <c r="AK54" s="172" t="s">
        <v>40</v>
      </c>
      <c r="AL54" s="173"/>
      <c r="AM54" s="15">
        <f>SUM(AM49:AM53)</f>
        <v>0</v>
      </c>
      <c r="AN54" s="121">
        <v>0</v>
      </c>
      <c r="AO54" s="172" t="s">
        <v>40</v>
      </c>
      <c r="AP54" s="173"/>
      <c r="AQ54" s="15">
        <f>SUM(AQ49:AQ53)</f>
        <v>261</v>
      </c>
      <c r="AR54" s="121">
        <v>0</v>
      </c>
      <c r="AS54" s="172" t="s">
        <v>40</v>
      </c>
      <c r="AT54" s="173"/>
      <c r="AU54" s="15">
        <f>SUM(AU49:AU53)</f>
        <v>100</v>
      </c>
      <c r="AV54" s="122">
        <v>0.05</v>
      </c>
      <c r="AW54" s="172" t="s">
        <v>40</v>
      </c>
      <c r="AX54" s="173"/>
      <c r="AY54" s="15">
        <f>SUM(AY49:AY53)</f>
        <v>211</v>
      </c>
      <c r="AZ54" s="122">
        <v>0</v>
      </c>
      <c r="BA54" s="172" t="s">
        <v>40</v>
      </c>
      <c r="BB54" s="173"/>
      <c r="BC54" s="15">
        <f>SUM(BC49:BC53)</f>
        <v>0</v>
      </c>
      <c r="BD54" s="122">
        <v>0</v>
      </c>
      <c r="BE54" s="172" t="s">
        <v>40</v>
      </c>
      <c r="BF54" s="173"/>
      <c r="BG54" s="15">
        <f>SUM(BG49:BG53)</f>
        <v>0</v>
      </c>
      <c r="BH54" s="12">
        <v>0</v>
      </c>
    </row>
    <row r="55" spans="1:60" ht="13.5" thickBot="1" x14ac:dyDescent="0.25">
      <c r="A55" s="124" t="s">
        <v>36</v>
      </c>
      <c r="B55" s="125" t="s">
        <v>62</v>
      </c>
      <c r="C55" s="184" t="s">
        <v>145</v>
      </c>
      <c r="D55" s="184"/>
      <c r="E55" s="126" t="s">
        <v>36</v>
      </c>
      <c r="F55" s="125" t="s">
        <v>62</v>
      </c>
      <c r="G55" s="184" t="s">
        <v>136</v>
      </c>
      <c r="H55" s="184"/>
      <c r="I55" s="126" t="s">
        <v>36</v>
      </c>
      <c r="J55" s="125" t="s">
        <v>62</v>
      </c>
      <c r="K55" s="184" t="s">
        <v>136</v>
      </c>
      <c r="L55" s="184"/>
      <c r="M55" s="126" t="s">
        <v>36</v>
      </c>
      <c r="N55" s="125" t="s">
        <v>62</v>
      </c>
      <c r="O55" s="184" t="s">
        <v>145</v>
      </c>
      <c r="P55" s="184"/>
      <c r="Q55" s="126" t="s">
        <v>36</v>
      </c>
      <c r="R55" s="125" t="s">
        <v>62</v>
      </c>
      <c r="S55" s="184" t="s">
        <v>136</v>
      </c>
      <c r="T55" s="184"/>
      <c r="U55" s="126" t="s">
        <v>36</v>
      </c>
      <c r="V55" s="125" t="s">
        <v>62</v>
      </c>
      <c r="W55" s="184" t="s">
        <v>136</v>
      </c>
      <c r="X55" s="184"/>
      <c r="Y55" s="126" t="s">
        <v>36</v>
      </c>
      <c r="Z55" s="125" t="s">
        <v>62</v>
      </c>
      <c r="AA55" s="184" t="s">
        <v>136</v>
      </c>
      <c r="AB55" s="184"/>
      <c r="AC55" s="126" t="s">
        <v>36</v>
      </c>
      <c r="AD55" s="125" t="s">
        <v>62</v>
      </c>
      <c r="AE55" s="184" t="s">
        <v>145</v>
      </c>
      <c r="AF55" s="184"/>
      <c r="AG55" s="126" t="s">
        <v>36</v>
      </c>
      <c r="AH55" s="125" t="s">
        <v>62</v>
      </c>
      <c r="AI55" s="184" t="s">
        <v>136</v>
      </c>
      <c r="AJ55" s="184"/>
      <c r="AK55" s="126" t="s">
        <v>36</v>
      </c>
      <c r="AL55" s="125" t="s">
        <v>62</v>
      </c>
      <c r="AM55" s="184" t="s">
        <v>136</v>
      </c>
      <c r="AN55" s="184"/>
      <c r="AO55" s="126" t="s">
        <v>36</v>
      </c>
      <c r="AP55" s="125" t="s">
        <v>62</v>
      </c>
      <c r="AQ55" s="184" t="s">
        <v>145</v>
      </c>
      <c r="AR55" s="184"/>
      <c r="AS55" s="126" t="s">
        <v>36</v>
      </c>
      <c r="AT55" s="125" t="s">
        <v>62</v>
      </c>
      <c r="AU55" s="184" t="s">
        <v>145</v>
      </c>
      <c r="AV55" s="184"/>
      <c r="AW55" s="126" t="s">
        <v>36</v>
      </c>
      <c r="AX55" s="125" t="s">
        <v>62</v>
      </c>
      <c r="AY55" s="184" t="s">
        <v>145</v>
      </c>
      <c r="AZ55" s="184"/>
      <c r="BA55" s="126" t="s">
        <v>36</v>
      </c>
      <c r="BB55" s="125" t="s">
        <v>62</v>
      </c>
      <c r="BC55" s="184" t="s">
        <v>145</v>
      </c>
      <c r="BD55" s="184"/>
      <c r="BE55" s="126" t="s">
        <v>36</v>
      </c>
      <c r="BF55" s="125" t="s">
        <v>62</v>
      </c>
      <c r="BG55" s="184" t="s">
        <v>145</v>
      </c>
      <c r="BH55" s="199"/>
    </row>
    <row r="56" spans="1:60" x14ac:dyDescent="0.2">
      <c r="A56" s="135" t="s">
        <v>39</v>
      </c>
      <c r="B56" s="108" t="s">
        <v>72</v>
      </c>
      <c r="C56" s="108">
        <v>25</v>
      </c>
      <c r="D56" s="185"/>
      <c r="E56" s="123" t="s">
        <v>39</v>
      </c>
      <c r="F56" s="123" t="s">
        <v>72</v>
      </c>
      <c r="G56" s="123">
        <v>0</v>
      </c>
      <c r="H56" s="185">
        <v>0</v>
      </c>
      <c r="I56" s="123" t="s">
        <v>39</v>
      </c>
      <c r="J56" s="123" t="s">
        <v>72</v>
      </c>
      <c r="K56" s="123">
        <v>0</v>
      </c>
      <c r="L56" s="185"/>
      <c r="M56" s="108" t="s">
        <v>39</v>
      </c>
      <c r="N56" s="108" t="s">
        <v>72</v>
      </c>
      <c r="O56" s="108">
        <v>25</v>
      </c>
      <c r="P56" s="185"/>
      <c r="Q56" s="123" t="s">
        <v>39</v>
      </c>
      <c r="R56" s="123" t="s">
        <v>72</v>
      </c>
      <c r="S56" s="123">
        <v>0</v>
      </c>
      <c r="T56" s="185"/>
      <c r="U56" s="123" t="s">
        <v>39</v>
      </c>
      <c r="V56" s="123" t="s">
        <v>72</v>
      </c>
      <c r="W56" s="123">
        <v>0</v>
      </c>
      <c r="X56" s="185"/>
      <c r="Y56" s="123" t="s">
        <v>39</v>
      </c>
      <c r="Z56" s="123" t="s">
        <v>72</v>
      </c>
      <c r="AA56" s="123">
        <v>0</v>
      </c>
      <c r="AB56" s="185"/>
      <c r="AC56" s="108" t="s">
        <v>39</v>
      </c>
      <c r="AD56" s="108" t="s">
        <v>72</v>
      </c>
      <c r="AE56" s="108">
        <v>25</v>
      </c>
      <c r="AF56" s="185"/>
      <c r="AG56" s="123" t="s">
        <v>39</v>
      </c>
      <c r="AH56" s="123" t="s">
        <v>72</v>
      </c>
      <c r="AI56" s="123">
        <v>0</v>
      </c>
      <c r="AJ56" s="185"/>
      <c r="AK56" s="123" t="s">
        <v>39</v>
      </c>
      <c r="AL56" s="123" t="s">
        <v>72</v>
      </c>
      <c r="AM56" s="123">
        <v>0</v>
      </c>
      <c r="AN56" s="185"/>
      <c r="AO56" s="108" t="s">
        <v>39</v>
      </c>
      <c r="AP56" s="108" t="s">
        <v>72</v>
      </c>
      <c r="AQ56" s="108">
        <v>5</v>
      </c>
      <c r="AR56" s="185"/>
      <c r="AS56" s="108" t="s">
        <v>39</v>
      </c>
      <c r="AT56" s="108" t="s">
        <v>72</v>
      </c>
      <c r="AU56" s="108">
        <v>5</v>
      </c>
      <c r="AV56" s="170"/>
      <c r="AW56" s="108" t="s">
        <v>39</v>
      </c>
      <c r="AX56" s="108" t="s">
        <v>72</v>
      </c>
      <c r="AY56" s="108">
        <v>5</v>
      </c>
      <c r="AZ56" s="170"/>
      <c r="BA56" s="108" t="s">
        <v>39</v>
      </c>
      <c r="BB56" s="108" t="s">
        <v>72</v>
      </c>
      <c r="BC56" s="108">
        <v>5</v>
      </c>
      <c r="BD56" s="170"/>
      <c r="BE56" s="108" t="s">
        <v>39</v>
      </c>
      <c r="BF56" s="108" t="s">
        <v>72</v>
      </c>
      <c r="BG56" s="108">
        <v>5</v>
      </c>
      <c r="BH56" s="193"/>
    </row>
    <row r="57" spans="1:60" x14ac:dyDescent="0.2">
      <c r="A57" s="136" t="s">
        <v>7</v>
      </c>
      <c r="B57" s="105" t="s">
        <v>8</v>
      </c>
      <c r="C57" s="105">
        <v>25</v>
      </c>
      <c r="D57" s="185"/>
      <c r="E57" s="104" t="s">
        <v>7</v>
      </c>
      <c r="F57" s="104" t="s">
        <v>8</v>
      </c>
      <c r="G57" s="104">
        <v>0</v>
      </c>
      <c r="H57" s="185"/>
      <c r="I57" s="104" t="s">
        <v>7</v>
      </c>
      <c r="J57" s="104" t="s">
        <v>8</v>
      </c>
      <c r="K57" s="104">
        <v>0</v>
      </c>
      <c r="L57" s="185"/>
      <c r="M57" s="105" t="s">
        <v>7</v>
      </c>
      <c r="N57" s="105" t="s">
        <v>8</v>
      </c>
      <c r="O57" s="105">
        <v>25</v>
      </c>
      <c r="P57" s="185"/>
      <c r="Q57" s="104" t="s">
        <v>7</v>
      </c>
      <c r="R57" s="104" t="s">
        <v>8</v>
      </c>
      <c r="S57" s="104">
        <v>0</v>
      </c>
      <c r="T57" s="185"/>
      <c r="U57" s="104" t="s">
        <v>7</v>
      </c>
      <c r="V57" s="104" t="s">
        <v>8</v>
      </c>
      <c r="W57" s="104">
        <v>0</v>
      </c>
      <c r="X57" s="185"/>
      <c r="Y57" s="104" t="s">
        <v>7</v>
      </c>
      <c r="Z57" s="104" t="s">
        <v>8</v>
      </c>
      <c r="AA57" s="104">
        <v>0</v>
      </c>
      <c r="AB57" s="185"/>
      <c r="AC57" s="105" t="s">
        <v>7</v>
      </c>
      <c r="AD57" s="105" t="s">
        <v>8</v>
      </c>
      <c r="AE57" s="105">
        <v>25</v>
      </c>
      <c r="AF57" s="185"/>
      <c r="AG57" s="104" t="s">
        <v>7</v>
      </c>
      <c r="AH57" s="104" t="s">
        <v>8</v>
      </c>
      <c r="AI57" s="104">
        <v>0</v>
      </c>
      <c r="AJ57" s="185"/>
      <c r="AK57" s="104" t="s">
        <v>7</v>
      </c>
      <c r="AL57" s="104" t="s">
        <v>8</v>
      </c>
      <c r="AM57" s="104">
        <v>0</v>
      </c>
      <c r="AN57" s="185"/>
      <c r="AO57" s="105" t="s">
        <v>7</v>
      </c>
      <c r="AP57" s="105" t="s">
        <v>8</v>
      </c>
      <c r="AQ57" s="105">
        <v>5</v>
      </c>
      <c r="AR57" s="185"/>
      <c r="AS57" s="105" t="s">
        <v>7</v>
      </c>
      <c r="AT57" s="105" t="s">
        <v>8</v>
      </c>
      <c r="AU57" s="105">
        <v>5</v>
      </c>
      <c r="AV57" s="171"/>
      <c r="AW57" s="105" t="s">
        <v>7</v>
      </c>
      <c r="AX57" s="105" t="s">
        <v>8</v>
      </c>
      <c r="AY57" s="105">
        <v>5</v>
      </c>
      <c r="AZ57" s="171"/>
      <c r="BA57" s="105" t="s">
        <v>7</v>
      </c>
      <c r="BB57" s="105" t="s">
        <v>8</v>
      </c>
      <c r="BC57" s="105">
        <v>5</v>
      </c>
      <c r="BD57" s="171"/>
      <c r="BE57" s="105" t="s">
        <v>7</v>
      </c>
      <c r="BF57" s="105" t="s">
        <v>8</v>
      </c>
      <c r="BG57" s="105">
        <v>5</v>
      </c>
      <c r="BH57" s="194"/>
    </row>
    <row r="58" spans="1:60" x14ac:dyDescent="0.2">
      <c r="A58" s="143" t="s">
        <v>43</v>
      </c>
      <c r="B58" s="104" t="s">
        <v>44</v>
      </c>
      <c r="C58" s="104">
        <v>0</v>
      </c>
      <c r="D58" s="185"/>
      <c r="E58" s="104" t="s">
        <v>43</v>
      </c>
      <c r="F58" s="104" t="s">
        <v>44</v>
      </c>
      <c r="G58" s="104">
        <v>0</v>
      </c>
      <c r="H58" s="185"/>
      <c r="I58" s="104" t="s">
        <v>43</v>
      </c>
      <c r="J58" s="104" t="s">
        <v>44</v>
      </c>
      <c r="K58" s="104">
        <v>0</v>
      </c>
      <c r="L58" s="185"/>
      <c r="M58" s="104" t="s">
        <v>43</v>
      </c>
      <c r="N58" s="104" t="s">
        <v>44</v>
      </c>
      <c r="O58" s="104">
        <v>0</v>
      </c>
      <c r="P58" s="185"/>
      <c r="Q58" s="104" t="s">
        <v>43</v>
      </c>
      <c r="R58" s="104" t="s">
        <v>44</v>
      </c>
      <c r="S58" s="104">
        <v>0</v>
      </c>
      <c r="T58" s="185"/>
      <c r="U58" s="104" t="s">
        <v>43</v>
      </c>
      <c r="V58" s="104" t="s">
        <v>44</v>
      </c>
      <c r="W58" s="104">
        <v>0</v>
      </c>
      <c r="X58" s="185"/>
      <c r="Y58" s="104" t="s">
        <v>43</v>
      </c>
      <c r="Z58" s="104" t="s">
        <v>44</v>
      </c>
      <c r="AA58" s="104">
        <v>0</v>
      </c>
      <c r="AB58" s="185"/>
      <c r="AC58" s="104" t="s">
        <v>43</v>
      </c>
      <c r="AD58" s="104" t="s">
        <v>44</v>
      </c>
      <c r="AE58" s="104">
        <v>0</v>
      </c>
      <c r="AF58" s="185"/>
      <c r="AG58" s="104" t="s">
        <v>43</v>
      </c>
      <c r="AH58" s="104" t="s">
        <v>44</v>
      </c>
      <c r="AI58" s="104">
        <v>0</v>
      </c>
      <c r="AJ58" s="185"/>
      <c r="AK58" s="104" t="s">
        <v>43</v>
      </c>
      <c r="AL58" s="104" t="s">
        <v>44</v>
      </c>
      <c r="AM58" s="104">
        <v>0</v>
      </c>
      <c r="AN58" s="185"/>
      <c r="AO58" s="105" t="s">
        <v>43</v>
      </c>
      <c r="AP58" s="105" t="s">
        <v>44</v>
      </c>
      <c r="AQ58" s="105">
        <v>25</v>
      </c>
      <c r="AR58" s="185"/>
      <c r="AS58" s="105" t="s">
        <v>43</v>
      </c>
      <c r="AT58" s="105" t="s">
        <v>44</v>
      </c>
      <c r="AU58" s="105">
        <v>25</v>
      </c>
      <c r="AV58" s="171"/>
      <c r="AW58" s="105" t="s">
        <v>43</v>
      </c>
      <c r="AX58" s="105" t="s">
        <v>44</v>
      </c>
      <c r="AY58" s="105">
        <v>25</v>
      </c>
      <c r="AZ58" s="171"/>
      <c r="BA58" s="105" t="s">
        <v>43</v>
      </c>
      <c r="BB58" s="105" t="s">
        <v>44</v>
      </c>
      <c r="BC58" s="105">
        <v>25</v>
      </c>
      <c r="BD58" s="171"/>
      <c r="BE58" s="105" t="s">
        <v>43</v>
      </c>
      <c r="BF58" s="105" t="s">
        <v>44</v>
      </c>
      <c r="BG58" s="105">
        <v>25</v>
      </c>
      <c r="BH58" s="194"/>
    </row>
    <row r="59" spans="1:60" x14ac:dyDescent="0.2">
      <c r="A59" s="143" t="s">
        <v>50</v>
      </c>
      <c r="B59" s="104" t="s">
        <v>73</v>
      </c>
      <c r="C59" s="104">
        <v>0</v>
      </c>
      <c r="D59" s="185"/>
      <c r="E59" s="104" t="s">
        <v>50</v>
      </c>
      <c r="F59" s="104" t="s">
        <v>73</v>
      </c>
      <c r="G59" s="104">
        <v>0</v>
      </c>
      <c r="H59" s="185"/>
      <c r="I59" s="104" t="s">
        <v>50</v>
      </c>
      <c r="J59" s="104" t="s">
        <v>73</v>
      </c>
      <c r="K59" s="104">
        <v>0</v>
      </c>
      <c r="L59" s="185"/>
      <c r="M59" s="104" t="s">
        <v>50</v>
      </c>
      <c r="N59" s="104" t="s">
        <v>73</v>
      </c>
      <c r="O59" s="104">
        <v>0</v>
      </c>
      <c r="P59" s="185"/>
      <c r="Q59" s="104" t="s">
        <v>50</v>
      </c>
      <c r="R59" s="104" t="s">
        <v>73</v>
      </c>
      <c r="S59" s="104">
        <v>0</v>
      </c>
      <c r="T59" s="185"/>
      <c r="U59" s="104" t="s">
        <v>50</v>
      </c>
      <c r="V59" s="104" t="s">
        <v>73</v>
      </c>
      <c r="W59" s="104">
        <v>0</v>
      </c>
      <c r="X59" s="185"/>
      <c r="Y59" s="104" t="s">
        <v>50</v>
      </c>
      <c r="Z59" s="104" t="s">
        <v>73</v>
      </c>
      <c r="AA59" s="104">
        <v>0</v>
      </c>
      <c r="AB59" s="185"/>
      <c r="AC59" s="104" t="s">
        <v>50</v>
      </c>
      <c r="AD59" s="104" t="s">
        <v>73</v>
      </c>
      <c r="AE59" s="104">
        <v>0</v>
      </c>
      <c r="AF59" s="185"/>
      <c r="AG59" s="104" t="s">
        <v>50</v>
      </c>
      <c r="AH59" s="104" t="s">
        <v>73</v>
      </c>
      <c r="AI59" s="104">
        <v>0</v>
      </c>
      <c r="AJ59" s="185"/>
      <c r="AK59" s="104" t="s">
        <v>50</v>
      </c>
      <c r="AL59" s="104" t="s">
        <v>73</v>
      </c>
      <c r="AM59" s="104">
        <v>0</v>
      </c>
      <c r="AN59" s="185"/>
      <c r="AO59" s="105" t="s">
        <v>50</v>
      </c>
      <c r="AP59" s="105" t="s">
        <v>73</v>
      </c>
      <c r="AQ59" s="105">
        <v>15</v>
      </c>
      <c r="AR59" s="185"/>
      <c r="AS59" s="105" t="s">
        <v>50</v>
      </c>
      <c r="AT59" s="105" t="s">
        <v>73</v>
      </c>
      <c r="AU59" s="105">
        <v>15</v>
      </c>
      <c r="AV59" s="171"/>
      <c r="AW59" s="105" t="s">
        <v>50</v>
      </c>
      <c r="AX59" s="105" t="s">
        <v>73</v>
      </c>
      <c r="AY59" s="105">
        <v>15</v>
      </c>
      <c r="AZ59" s="171"/>
      <c r="BA59" s="105" t="s">
        <v>50</v>
      </c>
      <c r="BB59" s="105" t="s">
        <v>73</v>
      </c>
      <c r="BC59" s="105">
        <v>15</v>
      </c>
      <c r="BD59" s="171"/>
      <c r="BE59" s="105" t="s">
        <v>50</v>
      </c>
      <c r="BF59" s="105" t="s">
        <v>73</v>
      </c>
      <c r="BG59" s="105">
        <v>15</v>
      </c>
      <c r="BH59" s="194"/>
    </row>
    <row r="60" spans="1:60" x14ac:dyDescent="0.2">
      <c r="A60" s="150" t="s">
        <v>40</v>
      </c>
      <c r="B60" s="151"/>
      <c r="C60" s="16">
        <f>SUM(C56:C59)</f>
        <v>50</v>
      </c>
      <c r="D60" s="17">
        <v>0</v>
      </c>
      <c r="E60" s="187" t="s">
        <v>40</v>
      </c>
      <c r="F60" s="151"/>
      <c r="G60" s="16">
        <f>SUM(G56:G59)</f>
        <v>0</v>
      </c>
      <c r="H60" s="17"/>
      <c r="I60" s="187" t="s">
        <v>40</v>
      </c>
      <c r="J60" s="151"/>
      <c r="K60" s="16">
        <f>SUM(K56:K59)</f>
        <v>0</v>
      </c>
      <c r="L60" s="17">
        <v>0</v>
      </c>
      <c r="M60" s="187" t="s">
        <v>40</v>
      </c>
      <c r="N60" s="151"/>
      <c r="O60" s="16">
        <f>SUM(O56:O59)</f>
        <v>50</v>
      </c>
      <c r="P60" s="17">
        <v>0</v>
      </c>
      <c r="Q60" s="187" t="s">
        <v>40</v>
      </c>
      <c r="R60" s="151"/>
      <c r="S60" s="16">
        <f>SUM(S56:S59)</f>
        <v>0</v>
      </c>
      <c r="T60" s="17">
        <v>0</v>
      </c>
      <c r="U60" s="187" t="s">
        <v>40</v>
      </c>
      <c r="V60" s="151"/>
      <c r="W60" s="16">
        <f>SUM(W56:W59)</f>
        <v>0</v>
      </c>
      <c r="X60" s="17">
        <v>0</v>
      </c>
      <c r="Y60" s="187" t="s">
        <v>40</v>
      </c>
      <c r="Z60" s="151"/>
      <c r="AA60" s="16">
        <f>SUM(AA56:AA59)</f>
        <v>0</v>
      </c>
      <c r="AB60" s="17">
        <v>0</v>
      </c>
      <c r="AC60" s="187" t="s">
        <v>40</v>
      </c>
      <c r="AD60" s="151"/>
      <c r="AE60" s="16">
        <f>SUM(AE56:AE59)</f>
        <v>50</v>
      </c>
      <c r="AF60" s="17">
        <v>0</v>
      </c>
      <c r="AG60" s="187" t="s">
        <v>40</v>
      </c>
      <c r="AH60" s="151"/>
      <c r="AI60" s="16">
        <f>SUM(AI56:AI59)</f>
        <v>0</v>
      </c>
      <c r="AJ60" s="17">
        <v>0</v>
      </c>
      <c r="AK60" s="187" t="s">
        <v>40</v>
      </c>
      <c r="AL60" s="151"/>
      <c r="AM60" s="16">
        <f>SUM(AM56:AM59)</f>
        <v>0</v>
      </c>
      <c r="AN60" s="17">
        <v>0</v>
      </c>
      <c r="AO60" s="187" t="s">
        <v>40</v>
      </c>
      <c r="AP60" s="151"/>
      <c r="AQ60" s="16">
        <f>SUM(AQ56:AQ59)</f>
        <v>50</v>
      </c>
      <c r="AR60" s="17">
        <v>0.11</v>
      </c>
      <c r="AS60" s="187" t="s">
        <v>40</v>
      </c>
      <c r="AT60" s="151"/>
      <c r="AU60" s="16">
        <f>SUM(AU56:AU59)</f>
        <v>50</v>
      </c>
      <c r="AV60" s="17">
        <v>0.11</v>
      </c>
      <c r="AW60" s="187" t="s">
        <v>40</v>
      </c>
      <c r="AX60" s="151"/>
      <c r="AY60" s="16">
        <f>SUM(AY56:AY59)</f>
        <v>50</v>
      </c>
      <c r="AZ60" s="17">
        <v>0.11</v>
      </c>
      <c r="BA60" s="187" t="s">
        <v>40</v>
      </c>
      <c r="BB60" s="151"/>
      <c r="BC60" s="16">
        <f>SUM(BC56:BC59)</f>
        <v>50</v>
      </c>
      <c r="BD60" s="17">
        <v>0.11</v>
      </c>
      <c r="BE60" s="187" t="s">
        <v>40</v>
      </c>
      <c r="BF60" s="151"/>
      <c r="BG60" s="16">
        <f>SUM(BG56:BG59)</f>
        <v>50</v>
      </c>
      <c r="BH60" s="132">
        <v>0.11</v>
      </c>
    </row>
    <row r="61" spans="1:60" ht="50.1" customHeight="1" x14ac:dyDescent="0.2">
      <c r="A61" s="200" t="s">
        <v>90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200"/>
      <c r="AT61" s="200"/>
      <c r="AU61" s="200"/>
      <c r="AV61" s="200"/>
      <c r="AW61" s="200"/>
      <c r="AX61" s="200"/>
      <c r="AY61" s="200"/>
      <c r="AZ61" s="200"/>
      <c r="BA61" s="200"/>
      <c r="BB61" s="200"/>
      <c r="BC61" s="200"/>
      <c r="BD61" s="200"/>
      <c r="BE61" s="200"/>
      <c r="BF61" s="200"/>
      <c r="BG61" s="200"/>
      <c r="BH61" s="200"/>
    </row>
  </sheetData>
  <mergeCells count="331">
    <mergeCell ref="BE54:BF54"/>
    <mergeCell ref="BG55:BH55"/>
    <mergeCell ref="BH56:BH59"/>
    <mergeCell ref="BE60:BF60"/>
    <mergeCell ref="A61:BH61"/>
    <mergeCell ref="BE37:BF37"/>
    <mergeCell ref="BG38:BH38"/>
    <mergeCell ref="BH39:BH46"/>
    <mergeCell ref="BE47:BF47"/>
    <mergeCell ref="BG48:BH48"/>
    <mergeCell ref="BH49:BH53"/>
    <mergeCell ref="BD49:BD53"/>
    <mergeCell ref="BA54:BB54"/>
    <mergeCell ref="BC55:BD55"/>
    <mergeCell ref="BD56:BD59"/>
    <mergeCell ref="BA60:BB60"/>
    <mergeCell ref="AW54:AX54"/>
    <mergeCell ref="AY55:AZ55"/>
    <mergeCell ref="AZ56:AZ59"/>
    <mergeCell ref="AW60:AX60"/>
    <mergeCell ref="AY48:AZ48"/>
    <mergeCell ref="AZ49:AZ53"/>
    <mergeCell ref="AV49:AV53"/>
    <mergeCell ref="AS54:AT54"/>
    <mergeCell ref="BE13:BF13"/>
    <mergeCell ref="BG14:BH14"/>
    <mergeCell ref="BH15:BH23"/>
    <mergeCell ref="BE24:BF24"/>
    <mergeCell ref="BG25:BH25"/>
    <mergeCell ref="BH26:BH36"/>
    <mergeCell ref="BE1:BH1"/>
    <mergeCell ref="BE2:BH2"/>
    <mergeCell ref="BE3:BH3"/>
    <mergeCell ref="BE4:BF4"/>
    <mergeCell ref="BG6:BH6"/>
    <mergeCell ref="BH7:BH12"/>
    <mergeCell ref="BD39:BD46"/>
    <mergeCell ref="BA47:BB47"/>
    <mergeCell ref="BC48:BD48"/>
    <mergeCell ref="BD7:BD12"/>
    <mergeCell ref="BA13:BB13"/>
    <mergeCell ref="BC14:BD14"/>
    <mergeCell ref="BD15:BD23"/>
    <mergeCell ref="BA24:BB24"/>
    <mergeCell ref="BC25:BD25"/>
    <mergeCell ref="BA1:BD1"/>
    <mergeCell ref="BA2:BD2"/>
    <mergeCell ref="BA3:BD3"/>
    <mergeCell ref="BA4:BB4"/>
    <mergeCell ref="BC6:BD6"/>
    <mergeCell ref="AW37:AX37"/>
    <mergeCell ref="AY38:AZ38"/>
    <mergeCell ref="AZ39:AZ46"/>
    <mergeCell ref="AW47:AX47"/>
    <mergeCell ref="AW13:AX13"/>
    <mergeCell ref="AY14:AZ14"/>
    <mergeCell ref="AZ15:AZ23"/>
    <mergeCell ref="AW24:AX24"/>
    <mergeCell ref="AY25:AZ25"/>
    <mergeCell ref="AZ26:AZ36"/>
    <mergeCell ref="AW1:AZ1"/>
    <mergeCell ref="AW2:AZ2"/>
    <mergeCell ref="AW3:AZ3"/>
    <mergeCell ref="AW4:AX4"/>
    <mergeCell ref="AY6:AZ6"/>
    <mergeCell ref="AZ7:AZ12"/>
    <mergeCell ref="BD26:BD36"/>
    <mergeCell ref="BA37:BB37"/>
    <mergeCell ref="BC38:BD38"/>
    <mergeCell ref="AV56:AV59"/>
    <mergeCell ref="AS60:AT60"/>
    <mergeCell ref="AV26:AV36"/>
    <mergeCell ref="AS37:AT37"/>
    <mergeCell ref="AU38:AV38"/>
    <mergeCell ref="AV39:AV46"/>
    <mergeCell ref="AS47:AT47"/>
    <mergeCell ref="AU48:AV48"/>
    <mergeCell ref="AR26:AR36"/>
    <mergeCell ref="AO1:AR1"/>
    <mergeCell ref="AO2:AR2"/>
    <mergeCell ref="AO3:AR3"/>
    <mergeCell ref="AO4:AP4"/>
    <mergeCell ref="AQ6:AR6"/>
    <mergeCell ref="AR7:AR12"/>
    <mergeCell ref="AV7:AV12"/>
    <mergeCell ref="AS13:AT13"/>
    <mergeCell ref="AU14:AV14"/>
    <mergeCell ref="AS1:AV1"/>
    <mergeCell ref="AS2:AV2"/>
    <mergeCell ref="AS3:AV3"/>
    <mergeCell ref="AS4:AT4"/>
    <mergeCell ref="AU6:AV6"/>
    <mergeCell ref="AO13:AP13"/>
    <mergeCell ref="AQ14:AR14"/>
    <mergeCell ref="AV15:AV23"/>
    <mergeCell ref="AS24:AT24"/>
    <mergeCell ref="AU25:AV25"/>
    <mergeCell ref="AK60:AL60"/>
    <mergeCell ref="AN26:AN36"/>
    <mergeCell ref="AK37:AL37"/>
    <mergeCell ref="AM38:AN38"/>
    <mergeCell ref="AN39:AN46"/>
    <mergeCell ref="AK47:AL47"/>
    <mergeCell ref="AM48:AN48"/>
    <mergeCell ref="AO60:AP60"/>
    <mergeCell ref="AO37:AP37"/>
    <mergeCell ref="AQ38:AR38"/>
    <mergeCell ref="AR39:AR46"/>
    <mergeCell ref="AO47:AP47"/>
    <mergeCell ref="AQ48:AR48"/>
    <mergeCell ref="AR49:AR53"/>
    <mergeCell ref="AR15:AR23"/>
    <mergeCell ref="AO24:AP24"/>
    <mergeCell ref="AQ25:AR25"/>
    <mergeCell ref="AO54:AP54"/>
    <mergeCell ref="AQ55:AR55"/>
    <mergeCell ref="AR56:AR59"/>
    <mergeCell ref="AU55:AV55"/>
    <mergeCell ref="AN7:AN12"/>
    <mergeCell ref="AK13:AL13"/>
    <mergeCell ref="AM14:AN14"/>
    <mergeCell ref="AN15:AN23"/>
    <mergeCell ref="AK24:AL24"/>
    <mergeCell ref="AM25:AN25"/>
    <mergeCell ref="AG54:AH54"/>
    <mergeCell ref="AI55:AJ55"/>
    <mergeCell ref="AJ56:AJ59"/>
    <mergeCell ref="AN49:AN53"/>
    <mergeCell ref="AK54:AL54"/>
    <mergeCell ref="AM55:AN55"/>
    <mergeCell ref="AN56:AN59"/>
    <mergeCell ref="AG60:AH60"/>
    <mergeCell ref="AK1:AN1"/>
    <mergeCell ref="AK2:AN2"/>
    <mergeCell ref="AK3:AN3"/>
    <mergeCell ref="AK4:AL4"/>
    <mergeCell ref="AM6:AN6"/>
    <mergeCell ref="AG37:AH37"/>
    <mergeCell ref="AI38:AJ38"/>
    <mergeCell ref="AJ39:AJ46"/>
    <mergeCell ref="AG47:AH47"/>
    <mergeCell ref="AI48:AJ48"/>
    <mergeCell ref="AJ49:AJ53"/>
    <mergeCell ref="AG13:AH13"/>
    <mergeCell ref="AI14:AJ14"/>
    <mergeCell ref="AJ15:AJ23"/>
    <mergeCell ref="AG24:AH24"/>
    <mergeCell ref="AI25:AJ25"/>
    <mergeCell ref="AJ26:AJ36"/>
    <mergeCell ref="AG1:AJ1"/>
    <mergeCell ref="AG2:AJ2"/>
    <mergeCell ref="AG3:AJ3"/>
    <mergeCell ref="AG4:AH4"/>
    <mergeCell ref="AI6:AJ6"/>
    <mergeCell ref="AJ7:AJ12"/>
    <mergeCell ref="Y54:Z54"/>
    <mergeCell ref="AA55:AB55"/>
    <mergeCell ref="AB56:AB59"/>
    <mergeCell ref="AF49:AF53"/>
    <mergeCell ref="AC54:AD54"/>
    <mergeCell ref="AE55:AF55"/>
    <mergeCell ref="AF56:AF59"/>
    <mergeCell ref="AC60:AD60"/>
    <mergeCell ref="AF26:AF36"/>
    <mergeCell ref="AC37:AD37"/>
    <mergeCell ref="AE38:AF38"/>
    <mergeCell ref="AF39:AF46"/>
    <mergeCell ref="AC47:AD47"/>
    <mergeCell ref="AE48:AF48"/>
    <mergeCell ref="AB26:AB36"/>
    <mergeCell ref="AA25:AB25"/>
    <mergeCell ref="Y1:AB1"/>
    <mergeCell ref="Y2:AB2"/>
    <mergeCell ref="Y3:AB3"/>
    <mergeCell ref="Y4:Z4"/>
    <mergeCell ref="AA6:AB6"/>
    <mergeCell ref="AB7:AB12"/>
    <mergeCell ref="AF7:AF12"/>
    <mergeCell ref="AC13:AD13"/>
    <mergeCell ref="AE14:AF14"/>
    <mergeCell ref="AC1:AF1"/>
    <mergeCell ref="AC2:AF2"/>
    <mergeCell ref="AC3:AF3"/>
    <mergeCell ref="AC4:AD4"/>
    <mergeCell ref="AE6:AF6"/>
    <mergeCell ref="Y13:Z13"/>
    <mergeCell ref="AA14:AB14"/>
    <mergeCell ref="T56:T59"/>
    <mergeCell ref="X49:X53"/>
    <mergeCell ref="U54:V54"/>
    <mergeCell ref="W55:X55"/>
    <mergeCell ref="X56:X59"/>
    <mergeCell ref="AF15:AF23"/>
    <mergeCell ref="AC24:AD24"/>
    <mergeCell ref="AE25:AF25"/>
    <mergeCell ref="U60:V60"/>
    <mergeCell ref="X26:X36"/>
    <mergeCell ref="U37:V37"/>
    <mergeCell ref="W38:X38"/>
    <mergeCell ref="X39:X46"/>
    <mergeCell ref="U47:V47"/>
    <mergeCell ref="W48:X48"/>
    <mergeCell ref="Y60:Z60"/>
    <mergeCell ref="Y37:Z37"/>
    <mergeCell ref="AA38:AB38"/>
    <mergeCell ref="AB39:AB46"/>
    <mergeCell ref="Y47:Z47"/>
    <mergeCell ref="AA48:AB48"/>
    <mergeCell ref="AB49:AB53"/>
    <mergeCell ref="AB15:AB23"/>
    <mergeCell ref="Y24:Z24"/>
    <mergeCell ref="T7:T12"/>
    <mergeCell ref="X7:X12"/>
    <mergeCell ref="U13:V13"/>
    <mergeCell ref="W14:X14"/>
    <mergeCell ref="X15:X23"/>
    <mergeCell ref="U24:V24"/>
    <mergeCell ref="W25:X25"/>
    <mergeCell ref="Q54:R54"/>
    <mergeCell ref="S55:T55"/>
    <mergeCell ref="L26:L36"/>
    <mergeCell ref="Q60:R60"/>
    <mergeCell ref="U1:X1"/>
    <mergeCell ref="U2:X2"/>
    <mergeCell ref="U3:X3"/>
    <mergeCell ref="U4:V4"/>
    <mergeCell ref="W6:X6"/>
    <mergeCell ref="Q37:R37"/>
    <mergeCell ref="S38:T38"/>
    <mergeCell ref="T39:T46"/>
    <mergeCell ref="Q47:R47"/>
    <mergeCell ref="S48:T48"/>
    <mergeCell ref="T49:T53"/>
    <mergeCell ref="Q13:R13"/>
    <mergeCell ref="S14:T14"/>
    <mergeCell ref="T15:T23"/>
    <mergeCell ref="Q24:R24"/>
    <mergeCell ref="S25:T25"/>
    <mergeCell ref="T26:T36"/>
    <mergeCell ref="Q1:T1"/>
    <mergeCell ref="Q2:T2"/>
    <mergeCell ref="Q3:T3"/>
    <mergeCell ref="Q4:R4"/>
    <mergeCell ref="S6:T6"/>
    <mergeCell ref="M54:N54"/>
    <mergeCell ref="O55:P55"/>
    <mergeCell ref="P56:P59"/>
    <mergeCell ref="M60:N60"/>
    <mergeCell ref="P26:P36"/>
    <mergeCell ref="M37:N37"/>
    <mergeCell ref="O38:P38"/>
    <mergeCell ref="P39:P46"/>
    <mergeCell ref="M47:N47"/>
    <mergeCell ref="O48:P48"/>
    <mergeCell ref="I1:L1"/>
    <mergeCell ref="I2:L2"/>
    <mergeCell ref="I3:L3"/>
    <mergeCell ref="I4:J4"/>
    <mergeCell ref="K6:L6"/>
    <mergeCell ref="L7:L12"/>
    <mergeCell ref="P7:P12"/>
    <mergeCell ref="M13:N13"/>
    <mergeCell ref="O14:P14"/>
    <mergeCell ref="M1:P1"/>
    <mergeCell ref="M2:P2"/>
    <mergeCell ref="M3:P3"/>
    <mergeCell ref="M4:N4"/>
    <mergeCell ref="O6:P6"/>
    <mergeCell ref="I13:J13"/>
    <mergeCell ref="K14:L14"/>
    <mergeCell ref="P15:P23"/>
    <mergeCell ref="M24:N24"/>
    <mergeCell ref="O25:P25"/>
    <mergeCell ref="E60:F60"/>
    <mergeCell ref="H26:H36"/>
    <mergeCell ref="E37:F37"/>
    <mergeCell ref="G38:H38"/>
    <mergeCell ref="H39:H46"/>
    <mergeCell ref="E47:F47"/>
    <mergeCell ref="G48:H48"/>
    <mergeCell ref="I60:J60"/>
    <mergeCell ref="I37:J37"/>
    <mergeCell ref="K38:L38"/>
    <mergeCell ref="L39:L46"/>
    <mergeCell ref="I47:J47"/>
    <mergeCell ref="K48:L48"/>
    <mergeCell ref="L49:L53"/>
    <mergeCell ref="L15:L23"/>
    <mergeCell ref="I24:J24"/>
    <mergeCell ref="K25:L25"/>
    <mergeCell ref="I54:J54"/>
    <mergeCell ref="K55:L55"/>
    <mergeCell ref="L56:L59"/>
    <mergeCell ref="P49:P53"/>
    <mergeCell ref="H7:H12"/>
    <mergeCell ref="E13:F13"/>
    <mergeCell ref="G14:H14"/>
    <mergeCell ref="H15:H23"/>
    <mergeCell ref="E24:F24"/>
    <mergeCell ref="G25:H25"/>
    <mergeCell ref="A54:B54"/>
    <mergeCell ref="C55:D55"/>
    <mergeCell ref="D56:D59"/>
    <mergeCell ref="H49:H53"/>
    <mergeCell ref="E54:F54"/>
    <mergeCell ref="G55:H55"/>
    <mergeCell ref="H56:H59"/>
    <mergeCell ref="A60:B60"/>
    <mergeCell ref="E1:H1"/>
    <mergeCell ref="E2:H2"/>
    <mergeCell ref="E3:H3"/>
    <mergeCell ref="E4:F4"/>
    <mergeCell ref="G6:H6"/>
    <mergeCell ref="A37:B37"/>
    <mergeCell ref="C38:D38"/>
    <mergeCell ref="D39:D46"/>
    <mergeCell ref="A47:B47"/>
    <mergeCell ref="C48:D48"/>
    <mergeCell ref="D49:D53"/>
    <mergeCell ref="A13:B13"/>
    <mergeCell ref="C14:D14"/>
    <mergeCell ref="D15:D23"/>
    <mergeCell ref="A24:B24"/>
    <mergeCell ref="C25:D25"/>
    <mergeCell ref="D26:D36"/>
    <mergeCell ref="A1:D1"/>
    <mergeCell ref="A2:D2"/>
    <mergeCell ref="A3:D3"/>
    <mergeCell ref="A4:B4"/>
    <mergeCell ref="C6:D6"/>
    <mergeCell ref="D7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57"/>
  <sheetViews>
    <sheetView view="pageBreakPreview" zoomScale="70" zoomScaleNormal="85" zoomScaleSheetLayoutView="70" workbookViewId="0">
      <pane ySplit="4" topLeftCell="A35" activePane="bottomLeft" state="frozen"/>
      <selection pane="bottomLeft" activeCell="N42" sqref="N42"/>
    </sheetView>
  </sheetViews>
  <sheetFormatPr defaultRowHeight="18" x14ac:dyDescent="0.25"/>
  <cols>
    <col min="1" max="1" width="8.42578125" style="1" customWidth="1"/>
    <col min="2" max="2" width="52.28515625" style="1" customWidth="1"/>
    <col min="3" max="3" width="17" style="5" customWidth="1"/>
    <col min="4" max="7" width="10" style="1" customWidth="1"/>
    <col min="8" max="8" width="16.85546875" style="20" customWidth="1"/>
    <col min="9" max="14" width="17.140625" style="1" customWidth="1"/>
    <col min="15" max="16384" width="9.140625" style="1"/>
  </cols>
  <sheetData>
    <row r="1" spans="1:14" s="5" customFormat="1" ht="57.75" customHeight="1" x14ac:dyDescent="0.25">
      <c r="A1" s="217" t="s">
        <v>68</v>
      </c>
      <c r="B1" s="218"/>
      <c r="C1" s="214">
        <v>43263</v>
      </c>
      <c r="D1" s="215"/>
      <c r="E1" s="215"/>
      <c r="F1" s="83"/>
      <c r="G1" s="219" t="s">
        <v>69</v>
      </c>
      <c r="H1" s="219"/>
    </row>
    <row r="2" spans="1:14" ht="21" customHeight="1" x14ac:dyDescent="0.2">
      <c r="A2" s="216" t="s">
        <v>91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1:14" ht="12.75" customHeight="1" thickBot="1" x14ac:dyDescent="0.25">
      <c r="A3" s="46"/>
      <c r="B3" s="47"/>
      <c r="C3" s="47" t="s">
        <v>60</v>
      </c>
      <c r="D3" s="47"/>
      <c r="E3" s="47"/>
      <c r="F3" s="47"/>
      <c r="G3" s="47"/>
      <c r="H3" s="47"/>
    </row>
    <row r="4" spans="1:14" s="2" customFormat="1" ht="38.25" customHeight="1" thickBot="1" x14ac:dyDescent="0.25">
      <c r="A4" s="48" t="s">
        <v>45</v>
      </c>
      <c r="B4" s="49"/>
      <c r="C4" s="18" t="s">
        <v>22</v>
      </c>
      <c r="D4" s="18" t="s">
        <v>11</v>
      </c>
      <c r="E4" s="18" t="s">
        <v>12</v>
      </c>
      <c r="F4" s="18" t="s">
        <v>13</v>
      </c>
      <c r="G4" s="18" t="s">
        <v>14</v>
      </c>
      <c r="H4" s="19" t="s">
        <v>15</v>
      </c>
      <c r="I4" s="36" t="s">
        <v>23</v>
      </c>
      <c r="J4" s="37" t="s">
        <v>24</v>
      </c>
      <c r="K4" s="38" t="s">
        <v>25</v>
      </c>
      <c r="L4" s="39" t="s">
        <v>66</v>
      </c>
      <c r="M4" s="39" t="s">
        <v>67</v>
      </c>
      <c r="N4" s="40" t="s">
        <v>61</v>
      </c>
    </row>
    <row r="5" spans="1:14" ht="85.5" customHeight="1" thickBot="1" x14ac:dyDescent="0.25">
      <c r="A5" s="211" t="s">
        <v>2</v>
      </c>
      <c r="B5" s="50" t="s">
        <v>26</v>
      </c>
      <c r="C5" s="51" t="s">
        <v>88</v>
      </c>
      <c r="D5" s="52">
        <f t="shared" ref="D5:D22" si="0">F5+E5</f>
        <v>400</v>
      </c>
      <c r="E5" s="53">
        <v>100</v>
      </c>
      <c r="F5" s="53">
        <v>300</v>
      </c>
      <c r="G5" s="53">
        <v>100</v>
      </c>
      <c r="H5" s="54">
        <f>(F5-G5)*0.8</f>
        <v>160</v>
      </c>
      <c r="I5" s="31">
        <v>674</v>
      </c>
      <c r="J5" s="32">
        <v>160</v>
      </c>
      <c r="K5" s="33">
        <f t="shared" ref="K5:K27" si="1">H5-J5</f>
        <v>0</v>
      </c>
      <c r="L5" s="34">
        <v>8.33</v>
      </c>
      <c r="M5" s="34">
        <v>31</v>
      </c>
      <c r="N5" s="35">
        <f>H5*24*L5*M5</f>
        <v>991603.20000000007</v>
      </c>
    </row>
    <row r="6" spans="1:14" ht="85.5" customHeight="1" x14ac:dyDescent="0.2">
      <c r="A6" s="212"/>
      <c r="B6" s="205" t="s">
        <v>27</v>
      </c>
      <c r="C6" s="85" t="s">
        <v>92</v>
      </c>
      <c r="D6" s="86">
        <f t="shared" si="0"/>
        <v>700</v>
      </c>
      <c r="E6" s="55">
        <v>100</v>
      </c>
      <c r="F6" s="55">
        <v>600</v>
      </c>
      <c r="G6" s="55">
        <v>150</v>
      </c>
      <c r="H6" s="25">
        <f t="shared" ref="H6:H22" si="2">F6-G6</f>
        <v>450</v>
      </c>
      <c r="I6" s="41">
        <v>508</v>
      </c>
      <c r="J6" s="42">
        <v>450</v>
      </c>
      <c r="K6" s="43">
        <f t="shared" si="1"/>
        <v>0</v>
      </c>
      <c r="L6" s="44">
        <v>0.01</v>
      </c>
      <c r="M6" s="44">
        <v>8</v>
      </c>
      <c r="N6" s="45">
        <f t="shared" ref="N6:N27" si="3">H6*24*L6*M6</f>
        <v>864</v>
      </c>
    </row>
    <row r="7" spans="1:14" ht="85.5" customHeight="1" x14ac:dyDescent="0.2">
      <c r="A7" s="212"/>
      <c r="B7" s="206"/>
      <c r="C7" s="87">
        <v>43290</v>
      </c>
      <c r="D7" s="88">
        <f t="shared" si="0"/>
        <v>250</v>
      </c>
      <c r="E7" s="56">
        <v>100</v>
      </c>
      <c r="F7" s="56">
        <v>150</v>
      </c>
      <c r="G7" s="56">
        <v>150</v>
      </c>
      <c r="H7" s="26">
        <f t="shared" si="2"/>
        <v>0</v>
      </c>
      <c r="I7" s="4">
        <v>0</v>
      </c>
      <c r="J7" s="3">
        <v>0</v>
      </c>
      <c r="K7" s="24">
        <f t="shared" si="1"/>
        <v>0</v>
      </c>
      <c r="L7" s="23">
        <v>0</v>
      </c>
      <c r="M7" s="22">
        <v>1</v>
      </c>
      <c r="N7" s="29">
        <f t="shared" si="3"/>
        <v>0</v>
      </c>
    </row>
    <row r="8" spans="1:14" ht="85.5" customHeight="1" x14ac:dyDescent="0.2">
      <c r="A8" s="212"/>
      <c r="B8" s="206"/>
      <c r="C8" s="87" t="s">
        <v>93</v>
      </c>
      <c r="D8" s="88">
        <f t="shared" si="0"/>
        <v>700</v>
      </c>
      <c r="E8" s="56">
        <v>100</v>
      </c>
      <c r="F8" s="56">
        <v>600</v>
      </c>
      <c r="G8" s="56">
        <v>150</v>
      </c>
      <c r="H8" s="26">
        <f t="shared" si="2"/>
        <v>450</v>
      </c>
      <c r="I8" s="4">
        <v>708</v>
      </c>
      <c r="J8" s="3">
        <v>450</v>
      </c>
      <c r="K8" s="24">
        <f t="shared" si="1"/>
        <v>0</v>
      </c>
      <c r="L8" s="23">
        <v>0.01</v>
      </c>
      <c r="M8" s="22">
        <v>6</v>
      </c>
      <c r="N8" s="29">
        <f t="shared" si="3"/>
        <v>648</v>
      </c>
    </row>
    <row r="9" spans="1:14" ht="85.5" customHeight="1" x14ac:dyDescent="0.2">
      <c r="A9" s="212"/>
      <c r="B9" s="206"/>
      <c r="C9" s="87" t="s">
        <v>94</v>
      </c>
      <c r="D9" s="88">
        <f t="shared" si="0"/>
        <v>500</v>
      </c>
      <c r="E9" s="56">
        <v>100</v>
      </c>
      <c r="F9" s="56">
        <v>400</v>
      </c>
      <c r="G9" s="56">
        <v>150</v>
      </c>
      <c r="H9" s="26">
        <f t="shared" si="2"/>
        <v>250</v>
      </c>
      <c r="I9" s="4">
        <v>588</v>
      </c>
      <c r="J9" s="3">
        <v>250</v>
      </c>
      <c r="K9" s="24">
        <f t="shared" si="1"/>
        <v>0</v>
      </c>
      <c r="L9" s="23">
        <v>0.03</v>
      </c>
      <c r="M9" s="22">
        <v>5</v>
      </c>
      <c r="N9" s="29">
        <f t="shared" si="3"/>
        <v>900</v>
      </c>
    </row>
    <row r="10" spans="1:14" ht="85.5" customHeight="1" x14ac:dyDescent="0.2">
      <c r="A10" s="212"/>
      <c r="B10" s="206"/>
      <c r="C10" s="89" t="s">
        <v>95</v>
      </c>
      <c r="D10" s="90">
        <f t="shared" si="0"/>
        <v>800</v>
      </c>
      <c r="E10" s="57">
        <v>100</v>
      </c>
      <c r="F10" s="57">
        <v>700</v>
      </c>
      <c r="G10" s="57">
        <v>150</v>
      </c>
      <c r="H10" s="30">
        <f t="shared" si="2"/>
        <v>550</v>
      </c>
      <c r="I10" s="4">
        <v>708</v>
      </c>
      <c r="J10" s="3">
        <v>550</v>
      </c>
      <c r="K10" s="24">
        <f t="shared" si="1"/>
        <v>0</v>
      </c>
      <c r="L10" s="23">
        <v>0.01</v>
      </c>
      <c r="M10" s="22">
        <v>9</v>
      </c>
      <c r="N10" s="29">
        <f t="shared" si="3"/>
        <v>1188</v>
      </c>
    </row>
    <row r="11" spans="1:14" ht="85.5" customHeight="1" thickBot="1" x14ac:dyDescent="0.25">
      <c r="A11" s="212"/>
      <c r="B11" s="207"/>
      <c r="C11" s="89" t="s">
        <v>96</v>
      </c>
      <c r="D11" s="90">
        <f t="shared" si="0"/>
        <v>750</v>
      </c>
      <c r="E11" s="57">
        <v>100</v>
      </c>
      <c r="F11" s="57">
        <v>650</v>
      </c>
      <c r="G11" s="57">
        <v>150</v>
      </c>
      <c r="H11" s="30">
        <f t="shared" si="2"/>
        <v>500</v>
      </c>
      <c r="I11" s="4">
        <v>708</v>
      </c>
      <c r="J11" s="3">
        <v>500</v>
      </c>
      <c r="K11" s="24">
        <f t="shared" si="1"/>
        <v>0</v>
      </c>
      <c r="L11" s="23">
        <v>0.01</v>
      </c>
      <c r="M11" s="22">
        <v>2</v>
      </c>
      <c r="N11" s="29">
        <f t="shared" si="3"/>
        <v>240</v>
      </c>
    </row>
    <row r="12" spans="1:14" ht="85.5" customHeight="1" x14ac:dyDescent="0.2">
      <c r="A12" s="212"/>
      <c r="B12" s="205" t="s">
        <v>70</v>
      </c>
      <c r="C12" s="85">
        <v>43282</v>
      </c>
      <c r="D12" s="91">
        <f t="shared" si="0"/>
        <v>200</v>
      </c>
      <c r="E12" s="55">
        <v>100</v>
      </c>
      <c r="F12" s="55">
        <v>100</v>
      </c>
      <c r="G12" s="55">
        <v>0</v>
      </c>
      <c r="H12" s="25">
        <f t="shared" si="2"/>
        <v>100</v>
      </c>
      <c r="I12" s="4">
        <v>161</v>
      </c>
      <c r="J12" s="21">
        <v>100</v>
      </c>
      <c r="K12" s="24">
        <f t="shared" si="1"/>
        <v>0</v>
      </c>
      <c r="L12" s="23">
        <v>0.05</v>
      </c>
      <c r="M12" s="28">
        <v>1</v>
      </c>
      <c r="N12" s="29">
        <f t="shared" si="3"/>
        <v>120</v>
      </c>
    </row>
    <row r="13" spans="1:14" ht="85.5" customHeight="1" x14ac:dyDescent="0.2">
      <c r="A13" s="212"/>
      <c r="B13" s="206"/>
      <c r="C13" s="92" t="s">
        <v>97</v>
      </c>
      <c r="D13" s="88">
        <f t="shared" si="0"/>
        <v>400</v>
      </c>
      <c r="E13" s="58">
        <v>100</v>
      </c>
      <c r="F13" s="58">
        <v>300</v>
      </c>
      <c r="G13" s="58">
        <v>0</v>
      </c>
      <c r="H13" s="67">
        <f t="shared" si="2"/>
        <v>300</v>
      </c>
      <c r="I13" s="74">
        <v>261</v>
      </c>
      <c r="J13" s="3">
        <v>300</v>
      </c>
      <c r="K13" s="24">
        <f t="shared" si="1"/>
        <v>0</v>
      </c>
      <c r="L13" s="75">
        <v>0</v>
      </c>
      <c r="M13" s="28">
        <v>3</v>
      </c>
      <c r="N13" s="76">
        <f t="shared" si="3"/>
        <v>0</v>
      </c>
    </row>
    <row r="14" spans="1:14" ht="85.5" customHeight="1" x14ac:dyDescent="0.2">
      <c r="A14" s="212"/>
      <c r="B14" s="206"/>
      <c r="C14" s="92" t="s">
        <v>98</v>
      </c>
      <c r="D14" s="93">
        <f t="shared" si="0"/>
        <v>300</v>
      </c>
      <c r="E14" s="58">
        <v>100</v>
      </c>
      <c r="F14" s="58">
        <v>200</v>
      </c>
      <c r="G14" s="58">
        <v>0</v>
      </c>
      <c r="H14" s="67">
        <f t="shared" si="2"/>
        <v>200</v>
      </c>
      <c r="I14" s="74">
        <v>211</v>
      </c>
      <c r="J14" s="3">
        <v>200</v>
      </c>
      <c r="K14" s="24">
        <f t="shared" si="1"/>
        <v>0</v>
      </c>
      <c r="L14" s="75">
        <v>0.01</v>
      </c>
      <c r="M14" s="28">
        <v>4</v>
      </c>
      <c r="N14" s="76">
        <f t="shared" si="3"/>
        <v>192</v>
      </c>
    </row>
    <row r="15" spans="1:14" ht="85.5" customHeight="1" x14ac:dyDescent="0.2">
      <c r="A15" s="212"/>
      <c r="B15" s="206"/>
      <c r="C15" s="92">
        <v>43290</v>
      </c>
      <c r="D15" s="93">
        <f t="shared" si="0"/>
        <v>100</v>
      </c>
      <c r="E15" s="58">
        <v>100</v>
      </c>
      <c r="F15" s="58">
        <v>0</v>
      </c>
      <c r="G15" s="58">
        <v>0</v>
      </c>
      <c r="H15" s="68">
        <f t="shared" si="2"/>
        <v>0</v>
      </c>
      <c r="I15" s="74">
        <v>0</v>
      </c>
      <c r="J15" s="3">
        <v>0</v>
      </c>
      <c r="K15" s="24">
        <f t="shared" si="1"/>
        <v>0</v>
      </c>
      <c r="L15" s="75">
        <v>0</v>
      </c>
      <c r="M15" s="28">
        <v>1</v>
      </c>
      <c r="N15" s="76">
        <f t="shared" si="3"/>
        <v>0</v>
      </c>
    </row>
    <row r="16" spans="1:14" ht="85.5" customHeight="1" x14ac:dyDescent="0.2">
      <c r="A16" s="212"/>
      <c r="B16" s="206"/>
      <c r="C16" s="92" t="s">
        <v>99</v>
      </c>
      <c r="D16" s="93">
        <f t="shared" si="0"/>
        <v>350</v>
      </c>
      <c r="E16" s="58">
        <v>100</v>
      </c>
      <c r="F16" s="58">
        <v>250</v>
      </c>
      <c r="G16" s="58">
        <v>0</v>
      </c>
      <c r="H16" s="30">
        <f>F16-G16</f>
        <v>250</v>
      </c>
      <c r="I16" s="4">
        <v>236</v>
      </c>
      <c r="J16" s="3">
        <v>236</v>
      </c>
      <c r="K16" s="24">
        <f>H16-J16</f>
        <v>14</v>
      </c>
      <c r="L16" s="23">
        <v>0</v>
      </c>
      <c r="M16" s="22">
        <v>3</v>
      </c>
      <c r="N16" s="29">
        <f>H16*24*L16*M16</f>
        <v>0</v>
      </c>
    </row>
    <row r="17" spans="1:14" ht="85.5" customHeight="1" x14ac:dyDescent="0.2">
      <c r="A17" s="212"/>
      <c r="B17" s="206"/>
      <c r="C17" s="92" t="s">
        <v>100</v>
      </c>
      <c r="D17" s="88">
        <f t="shared" si="0"/>
        <v>300</v>
      </c>
      <c r="E17" s="56">
        <v>100</v>
      </c>
      <c r="F17" s="56">
        <v>200</v>
      </c>
      <c r="G17" s="56">
        <v>0</v>
      </c>
      <c r="H17" s="30">
        <f>F17-G17</f>
        <v>200</v>
      </c>
      <c r="I17" s="4">
        <v>211</v>
      </c>
      <c r="J17" s="3">
        <v>200</v>
      </c>
      <c r="K17" s="24">
        <f>H17-J17</f>
        <v>0</v>
      </c>
      <c r="L17" s="23">
        <v>0.01</v>
      </c>
      <c r="M17" s="22">
        <v>3</v>
      </c>
      <c r="N17" s="29">
        <f>H17*24*L17*M17</f>
        <v>144</v>
      </c>
    </row>
    <row r="18" spans="1:14" ht="85.5" customHeight="1" x14ac:dyDescent="0.2">
      <c r="A18" s="212"/>
      <c r="B18" s="206"/>
      <c r="C18" s="92" t="s">
        <v>101</v>
      </c>
      <c r="D18" s="88">
        <f t="shared" si="0"/>
        <v>100</v>
      </c>
      <c r="E18" s="56">
        <v>100</v>
      </c>
      <c r="F18" s="56">
        <v>0</v>
      </c>
      <c r="G18" s="56">
        <v>0</v>
      </c>
      <c r="H18" s="30">
        <f t="shared" ref="H18:H19" si="4">F18-G18</f>
        <v>0</v>
      </c>
      <c r="I18" s="4">
        <v>0</v>
      </c>
      <c r="J18" s="3">
        <v>0</v>
      </c>
      <c r="K18" s="24">
        <f t="shared" ref="K18:K19" si="5">H18-J18</f>
        <v>0</v>
      </c>
      <c r="L18" s="23">
        <v>0</v>
      </c>
      <c r="M18" s="22">
        <v>4</v>
      </c>
      <c r="N18" s="29">
        <f t="shared" ref="N18:N19" si="6">H18*24*L18*M18</f>
        <v>0</v>
      </c>
    </row>
    <row r="19" spans="1:14" ht="85.5" customHeight="1" x14ac:dyDescent="0.2">
      <c r="A19" s="212"/>
      <c r="B19" s="206"/>
      <c r="C19" s="92">
        <v>43301</v>
      </c>
      <c r="D19" s="88">
        <f t="shared" si="0"/>
        <v>500</v>
      </c>
      <c r="E19" s="56">
        <v>100</v>
      </c>
      <c r="F19" s="56">
        <v>400</v>
      </c>
      <c r="G19" s="56">
        <v>0</v>
      </c>
      <c r="H19" s="30">
        <f t="shared" si="4"/>
        <v>400</v>
      </c>
      <c r="I19" s="4">
        <v>261</v>
      </c>
      <c r="J19" s="3">
        <v>261</v>
      </c>
      <c r="K19" s="24">
        <f t="shared" si="5"/>
        <v>139</v>
      </c>
      <c r="L19" s="23">
        <v>0</v>
      </c>
      <c r="M19" s="22">
        <v>1</v>
      </c>
      <c r="N19" s="29">
        <f t="shared" si="6"/>
        <v>0</v>
      </c>
    </row>
    <row r="20" spans="1:14" ht="85.5" customHeight="1" x14ac:dyDescent="0.2">
      <c r="A20" s="212"/>
      <c r="B20" s="206"/>
      <c r="C20" s="92" t="s">
        <v>102</v>
      </c>
      <c r="D20" s="88">
        <f t="shared" si="0"/>
        <v>200</v>
      </c>
      <c r="E20" s="56">
        <v>100</v>
      </c>
      <c r="F20" s="56">
        <v>100</v>
      </c>
      <c r="G20" s="56">
        <v>0</v>
      </c>
      <c r="H20" s="30">
        <f>F20-G20</f>
        <v>100</v>
      </c>
      <c r="I20" s="4">
        <v>161</v>
      </c>
      <c r="J20" s="3">
        <v>100</v>
      </c>
      <c r="K20" s="24">
        <f>H20-J20</f>
        <v>0</v>
      </c>
      <c r="L20" s="23">
        <v>0.05</v>
      </c>
      <c r="M20" s="22">
        <v>2</v>
      </c>
      <c r="N20" s="29">
        <f>H20*24*L20*M20</f>
        <v>240</v>
      </c>
    </row>
    <row r="21" spans="1:14" ht="85.5" customHeight="1" x14ac:dyDescent="0.2">
      <c r="A21" s="212"/>
      <c r="B21" s="206"/>
      <c r="C21" s="92" t="s">
        <v>103</v>
      </c>
      <c r="D21" s="88">
        <f t="shared" si="0"/>
        <v>400</v>
      </c>
      <c r="E21" s="56">
        <v>100</v>
      </c>
      <c r="F21" s="56">
        <v>300</v>
      </c>
      <c r="G21" s="56">
        <v>0</v>
      </c>
      <c r="H21" s="30">
        <f>F21-G21</f>
        <v>300</v>
      </c>
      <c r="I21" s="4">
        <v>211</v>
      </c>
      <c r="J21" s="3">
        <v>211</v>
      </c>
      <c r="K21" s="24">
        <f>H21-J21</f>
        <v>89</v>
      </c>
      <c r="L21" s="23">
        <v>0</v>
      </c>
      <c r="M21" s="22">
        <v>5</v>
      </c>
      <c r="N21" s="29">
        <f>H21*24*L21*M21</f>
        <v>0</v>
      </c>
    </row>
    <row r="22" spans="1:14" ht="85.5" customHeight="1" thickBot="1" x14ac:dyDescent="0.25">
      <c r="A22" s="213"/>
      <c r="B22" s="207"/>
      <c r="C22" s="89" t="s">
        <v>104</v>
      </c>
      <c r="D22" s="90">
        <f t="shared" si="0"/>
        <v>100</v>
      </c>
      <c r="E22" s="57">
        <v>100</v>
      </c>
      <c r="F22" s="57">
        <v>0</v>
      </c>
      <c r="G22" s="57">
        <v>0</v>
      </c>
      <c r="H22" s="69">
        <f t="shared" si="2"/>
        <v>0</v>
      </c>
      <c r="I22" s="74">
        <v>0</v>
      </c>
      <c r="J22" s="3">
        <v>0</v>
      </c>
      <c r="K22" s="24">
        <f t="shared" si="1"/>
        <v>0</v>
      </c>
      <c r="L22" s="75">
        <v>0</v>
      </c>
      <c r="M22" s="28">
        <v>4</v>
      </c>
      <c r="N22" s="76">
        <f t="shared" si="3"/>
        <v>0</v>
      </c>
    </row>
    <row r="23" spans="1:14" ht="85.5" customHeight="1" thickBot="1" x14ac:dyDescent="0.25">
      <c r="A23" s="208" t="s">
        <v>16</v>
      </c>
      <c r="B23" s="59" t="s">
        <v>28</v>
      </c>
      <c r="C23" s="27" t="s">
        <v>88</v>
      </c>
      <c r="D23" s="60">
        <f t="shared" ref="D23:D41" si="7">E23+F23</f>
        <v>350</v>
      </c>
      <c r="E23" s="60">
        <v>100</v>
      </c>
      <c r="F23" s="60">
        <v>250</v>
      </c>
      <c r="G23" s="60">
        <v>100</v>
      </c>
      <c r="H23" s="70">
        <f>(F23-G23)*0.8</f>
        <v>120</v>
      </c>
      <c r="I23" s="74">
        <v>393</v>
      </c>
      <c r="J23" s="3">
        <v>120</v>
      </c>
      <c r="K23" s="24">
        <f t="shared" si="1"/>
        <v>0</v>
      </c>
      <c r="L23" s="75">
        <v>0.33</v>
      </c>
      <c r="M23" s="28">
        <v>31</v>
      </c>
      <c r="N23" s="76">
        <f t="shared" si="3"/>
        <v>29462.400000000001</v>
      </c>
    </row>
    <row r="24" spans="1:14" ht="85.5" customHeight="1" x14ac:dyDescent="0.2">
      <c r="A24" s="209"/>
      <c r="B24" s="202" t="s">
        <v>29</v>
      </c>
      <c r="C24" s="94">
        <v>43282</v>
      </c>
      <c r="D24" s="61">
        <f t="shared" si="7"/>
        <v>400</v>
      </c>
      <c r="E24" s="62">
        <v>100</v>
      </c>
      <c r="F24" s="62">
        <v>300</v>
      </c>
      <c r="G24" s="62">
        <v>200</v>
      </c>
      <c r="H24" s="71">
        <f>F24-G24</f>
        <v>100</v>
      </c>
      <c r="I24" s="74">
        <v>355</v>
      </c>
      <c r="J24" s="3">
        <v>100</v>
      </c>
      <c r="K24" s="24">
        <f t="shared" si="1"/>
        <v>0</v>
      </c>
      <c r="L24" s="75">
        <v>2.8</v>
      </c>
      <c r="M24" s="100">
        <v>1</v>
      </c>
      <c r="N24" s="76">
        <f t="shared" si="3"/>
        <v>6720</v>
      </c>
    </row>
    <row r="25" spans="1:14" ht="85.5" customHeight="1" x14ac:dyDescent="0.2">
      <c r="A25" s="209"/>
      <c r="B25" s="203"/>
      <c r="C25" s="95" t="s">
        <v>105</v>
      </c>
      <c r="D25" s="63">
        <f t="shared" si="7"/>
        <v>300</v>
      </c>
      <c r="E25" s="64">
        <v>100</v>
      </c>
      <c r="F25" s="64">
        <v>200</v>
      </c>
      <c r="G25" s="64">
        <v>200</v>
      </c>
      <c r="H25" s="72">
        <f t="shared" ref="H25:H34" si="8">F25-G25</f>
        <v>0</v>
      </c>
      <c r="I25" s="74">
        <v>0</v>
      </c>
      <c r="J25" s="3">
        <v>0</v>
      </c>
      <c r="K25" s="24">
        <f t="shared" si="1"/>
        <v>0</v>
      </c>
      <c r="L25" s="75">
        <v>0</v>
      </c>
      <c r="M25" s="100">
        <v>5</v>
      </c>
      <c r="N25" s="76">
        <f t="shared" si="3"/>
        <v>0</v>
      </c>
    </row>
    <row r="26" spans="1:14" ht="85.5" customHeight="1" x14ac:dyDescent="0.2">
      <c r="A26" s="209"/>
      <c r="B26" s="203"/>
      <c r="C26" s="95" t="s">
        <v>106</v>
      </c>
      <c r="D26" s="63">
        <f t="shared" si="7"/>
        <v>450</v>
      </c>
      <c r="E26" s="64">
        <v>100</v>
      </c>
      <c r="F26" s="64">
        <v>350</v>
      </c>
      <c r="G26" s="64">
        <v>200</v>
      </c>
      <c r="H26" s="72">
        <f t="shared" si="8"/>
        <v>150</v>
      </c>
      <c r="I26" s="74">
        <v>356</v>
      </c>
      <c r="J26" s="3">
        <v>150</v>
      </c>
      <c r="K26" s="24">
        <f t="shared" si="1"/>
        <v>0</v>
      </c>
      <c r="L26" s="75">
        <v>2.4900000000000002</v>
      </c>
      <c r="M26" s="100">
        <v>2</v>
      </c>
      <c r="N26" s="76">
        <f t="shared" si="3"/>
        <v>17928</v>
      </c>
    </row>
    <row r="27" spans="1:14" ht="85.5" customHeight="1" x14ac:dyDescent="0.2">
      <c r="A27" s="209"/>
      <c r="B27" s="203"/>
      <c r="C27" s="95" t="s">
        <v>107</v>
      </c>
      <c r="D27" s="63">
        <f t="shared" si="7"/>
        <v>300</v>
      </c>
      <c r="E27" s="64">
        <v>100</v>
      </c>
      <c r="F27" s="64">
        <v>200</v>
      </c>
      <c r="G27" s="64">
        <v>200</v>
      </c>
      <c r="H27" s="72">
        <f t="shared" si="8"/>
        <v>0</v>
      </c>
      <c r="I27" s="74">
        <v>0</v>
      </c>
      <c r="J27" s="3">
        <v>0</v>
      </c>
      <c r="K27" s="24">
        <f t="shared" si="1"/>
        <v>0</v>
      </c>
      <c r="L27" s="75">
        <v>0</v>
      </c>
      <c r="M27" s="100">
        <v>5</v>
      </c>
      <c r="N27" s="76">
        <f t="shared" si="3"/>
        <v>0</v>
      </c>
    </row>
    <row r="28" spans="1:14" ht="85.5" customHeight="1" x14ac:dyDescent="0.2">
      <c r="A28" s="209"/>
      <c r="B28" s="203"/>
      <c r="C28" s="95" t="s">
        <v>108</v>
      </c>
      <c r="D28" s="63">
        <f t="shared" si="7"/>
        <v>400</v>
      </c>
      <c r="E28" s="64">
        <v>100</v>
      </c>
      <c r="F28" s="64">
        <v>300</v>
      </c>
      <c r="G28" s="64">
        <v>200</v>
      </c>
      <c r="H28" s="72">
        <f t="shared" si="8"/>
        <v>100</v>
      </c>
      <c r="I28" s="74">
        <v>392</v>
      </c>
      <c r="J28" s="3">
        <v>100</v>
      </c>
      <c r="K28" s="24">
        <f t="shared" ref="K28:K41" si="9">H28-J28</f>
        <v>0</v>
      </c>
      <c r="L28" s="75">
        <v>4.55</v>
      </c>
      <c r="M28" s="100">
        <v>2</v>
      </c>
      <c r="N28" s="76">
        <f t="shared" ref="N28:N41" si="10">H28*24*L28*M28</f>
        <v>21840</v>
      </c>
    </row>
    <row r="29" spans="1:14" ht="85.5" customHeight="1" x14ac:dyDescent="0.2">
      <c r="A29" s="209"/>
      <c r="B29" s="203"/>
      <c r="C29" s="95" t="s">
        <v>101</v>
      </c>
      <c r="D29" s="63">
        <f t="shared" si="7"/>
        <v>300</v>
      </c>
      <c r="E29" s="64">
        <v>100</v>
      </c>
      <c r="F29" s="64">
        <v>200</v>
      </c>
      <c r="G29" s="64">
        <v>200</v>
      </c>
      <c r="H29" s="72">
        <f t="shared" si="8"/>
        <v>0</v>
      </c>
      <c r="I29" s="74">
        <v>0</v>
      </c>
      <c r="J29" s="3">
        <v>0</v>
      </c>
      <c r="K29" s="24">
        <f t="shared" si="9"/>
        <v>0</v>
      </c>
      <c r="L29" s="75">
        <v>0</v>
      </c>
      <c r="M29" s="100">
        <v>4</v>
      </c>
      <c r="N29" s="76">
        <f t="shared" si="10"/>
        <v>0</v>
      </c>
    </row>
    <row r="30" spans="1:14" ht="85.5" customHeight="1" x14ac:dyDescent="0.2">
      <c r="A30" s="209"/>
      <c r="B30" s="203"/>
      <c r="C30" s="95">
        <v>43301</v>
      </c>
      <c r="D30" s="63">
        <f t="shared" si="7"/>
        <v>450</v>
      </c>
      <c r="E30" s="64">
        <v>100</v>
      </c>
      <c r="F30" s="64">
        <v>350</v>
      </c>
      <c r="G30" s="64">
        <v>200</v>
      </c>
      <c r="H30" s="72">
        <f t="shared" si="8"/>
        <v>150</v>
      </c>
      <c r="I30" s="74">
        <v>405</v>
      </c>
      <c r="J30" s="3">
        <v>150</v>
      </c>
      <c r="K30" s="24">
        <f t="shared" si="9"/>
        <v>0</v>
      </c>
      <c r="L30" s="75">
        <v>3.94</v>
      </c>
      <c r="M30" s="100">
        <v>1</v>
      </c>
      <c r="N30" s="76">
        <f t="shared" si="10"/>
        <v>14184</v>
      </c>
    </row>
    <row r="31" spans="1:14" ht="85.5" customHeight="1" x14ac:dyDescent="0.2">
      <c r="A31" s="209"/>
      <c r="B31" s="203"/>
      <c r="C31" s="95" t="s">
        <v>102</v>
      </c>
      <c r="D31" s="63">
        <f t="shared" si="7"/>
        <v>500</v>
      </c>
      <c r="E31" s="64">
        <v>100</v>
      </c>
      <c r="F31" s="64">
        <v>400</v>
      </c>
      <c r="G31" s="64">
        <v>200</v>
      </c>
      <c r="H31" s="72">
        <f t="shared" si="8"/>
        <v>200</v>
      </c>
      <c r="I31" s="74">
        <v>397</v>
      </c>
      <c r="J31" s="3">
        <v>200</v>
      </c>
      <c r="K31" s="24">
        <f t="shared" si="9"/>
        <v>0</v>
      </c>
      <c r="L31" s="75">
        <v>2.04</v>
      </c>
      <c r="M31" s="100">
        <v>2</v>
      </c>
      <c r="N31" s="76">
        <f t="shared" si="10"/>
        <v>19584</v>
      </c>
    </row>
    <row r="32" spans="1:14" ht="85.5" customHeight="1" x14ac:dyDescent="0.2">
      <c r="A32" s="209"/>
      <c r="B32" s="203"/>
      <c r="C32" s="95" t="s">
        <v>103</v>
      </c>
      <c r="D32" s="63">
        <f t="shared" si="7"/>
        <v>300</v>
      </c>
      <c r="E32" s="64">
        <v>100</v>
      </c>
      <c r="F32" s="64">
        <v>200</v>
      </c>
      <c r="G32" s="64">
        <v>200</v>
      </c>
      <c r="H32" s="72">
        <f t="shared" si="8"/>
        <v>0</v>
      </c>
      <c r="I32" s="74">
        <v>0</v>
      </c>
      <c r="J32" s="3">
        <v>0</v>
      </c>
      <c r="K32" s="24">
        <f t="shared" si="9"/>
        <v>0</v>
      </c>
      <c r="L32" s="75">
        <v>0</v>
      </c>
      <c r="M32" s="100">
        <v>5</v>
      </c>
      <c r="N32" s="76">
        <f t="shared" si="10"/>
        <v>0</v>
      </c>
    </row>
    <row r="33" spans="1:14" ht="85.5" customHeight="1" x14ac:dyDescent="0.2">
      <c r="A33" s="209"/>
      <c r="B33" s="203"/>
      <c r="C33" s="95" t="s">
        <v>109</v>
      </c>
      <c r="D33" s="63">
        <f t="shared" si="7"/>
        <v>500</v>
      </c>
      <c r="E33" s="64">
        <v>100</v>
      </c>
      <c r="F33" s="64">
        <v>400</v>
      </c>
      <c r="G33" s="64">
        <v>200</v>
      </c>
      <c r="H33" s="72">
        <f t="shared" si="8"/>
        <v>200</v>
      </c>
      <c r="I33" s="74">
        <v>387</v>
      </c>
      <c r="J33" s="3">
        <v>200</v>
      </c>
      <c r="K33" s="24">
        <f t="shared" si="9"/>
        <v>0</v>
      </c>
      <c r="L33" s="149">
        <v>2</v>
      </c>
      <c r="M33" s="100">
        <v>2</v>
      </c>
      <c r="N33" s="76">
        <f t="shared" si="10"/>
        <v>19200</v>
      </c>
    </row>
    <row r="34" spans="1:14" ht="85.5" customHeight="1" thickBot="1" x14ac:dyDescent="0.25">
      <c r="A34" s="209"/>
      <c r="B34" s="204"/>
      <c r="C34" s="96" t="s">
        <v>96</v>
      </c>
      <c r="D34" s="65">
        <f t="shared" si="7"/>
        <v>400</v>
      </c>
      <c r="E34" s="66">
        <v>100</v>
      </c>
      <c r="F34" s="66">
        <v>300</v>
      </c>
      <c r="G34" s="66">
        <v>200</v>
      </c>
      <c r="H34" s="73">
        <f t="shared" si="8"/>
        <v>100</v>
      </c>
      <c r="I34" s="74">
        <v>375</v>
      </c>
      <c r="J34" s="3">
        <v>100</v>
      </c>
      <c r="K34" s="24">
        <f t="shared" si="9"/>
        <v>0</v>
      </c>
      <c r="L34" s="75">
        <v>4.55</v>
      </c>
      <c r="M34" s="100">
        <v>2</v>
      </c>
      <c r="N34" s="76">
        <f t="shared" si="10"/>
        <v>21840</v>
      </c>
    </row>
    <row r="35" spans="1:14" ht="85.5" customHeight="1" x14ac:dyDescent="0.2">
      <c r="A35" s="209"/>
      <c r="B35" s="202" t="s">
        <v>30</v>
      </c>
      <c r="C35" s="97">
        <v>43282</v>
      </c>
      <c r="D35" s="98">
        <f t="shared" si="7"/>
        <v>150</v>
      </c>
      <c r="E35" s="99">
        <v>100</v>
      </c>
      <c r="F35" s="99">
        <v>50</v>
      </c>
      <c r="G35" s="99">
        <v>0</v>
      </c>
      <c r="H35" s="71">
        <f>F35-G35</f>
        <v>50</v>
      </c>
      <c r="I35" s="74">
        <v>50</v>
      </c>
      <c r="J35" s="3">
        <v>50</v>
      </c>
      <c r="K35" s="24">
        <f t="shared" si="9"/>
        <v>0</v>
      </c>
      <c r="L35" s="75">
        <v>0</v>
      </c>
      <c r="M35" s="28">
        <v>1</v>
      </c>
      <c r="N35" s="76">
        <f t="shared" si="10"/>
        <v>0</v>
      </c>
    </row>
    <row r="36" spans="1:14" ht="85.5" customHeight="1" x14ac:dyDescent="0.2">
      <c r="A36" s="209"/>
      <c r="B36" s="203"/>
      <c r="C36" s="95" t="s">
        <v>105</v>
      </c>
      <c r="D36" s="63">
        <f t="shared" si="7"/>
        <v>100</v>
      </c>
      <c r="E36" s="64">
        <v>100</v>
      </c>
      <c r="F36" s="64">
        <v>0</v>
      </c>
      <c r="G36" s="64">
        <v>0</v>
      </c>
      <c r="H36" s="72">
        <f>F36-G36</f>
        <v>0</v>
      </c>
      <c r="I36" s="74">
        <v>0</v>
      </c>
      <c r="J36" s="3">
        <v>0</v>
      </c>
      <c r="K36" s="24">
        <f t="shared" si="9"/>
        <v>0</v>
      </c>
      <c r="L36" s="75">
        <v>0</v>
      </c>
      <c r="M36" s="28">
        <v>5</v>
      </c>
      <c r="N36" s="76">
        <f t="shared" si="10"/>
        <v>0</v>
      </c>
    </row>
    <row r="37" spans="1:14" ht="85.5" customHeight="1" x14ac:dyDescent="0.2">
      <c r="A37" s="209"/>
      <c r="B37" s="203"/>
      <c r="C37" s="95" t="s">
        <v>106</v>
      </c>
      <c r="D37" s="63">
        <f t="shared" si="7"/>
        <v>150</v>
      </c>
      <c r="E37" s="64">
        <v>100</v>
      </c>
      <c r="F37" s="64">
        <v>50</v>
      </c>
      <c r="G37" s="64">
        <v>0</v>
      </c>
      <c r="H37" s="72">
        <f>F37-G37</f>
        <v>50</v>
      </c>
      <c r="I37" s="74">
        <v>50</v>
      </c>
      <c r="J37" s="3">
        <v>0</v>
      </c>
      <c r="K37" s="24">
        <f t="shared" si="9"/>
        <v>50</v>
      </c>
      <c r="L37" s="75">
        <v>0</v>
      </c>
      <c r="M37" s="28">
        <v>2</v>
      </c>
      <c r="N37" s="76">
        <f t="shared" si="10"/>
        <v>0</v>
      </c>
    </row>
    <row r="38" spans="1:14" ht="85.5" customHeight="1" x14ac:dyDescent="0.2">
      <c r="A38" s="209"/>
      <c r="B38" s="203"/>
      <c r="C38" s="95" t="s">
        <v>107</v>
      </c>
      <c r="D38" s="63">
        <f t="shared" si="7"/>
        <v>100</v>
      </c>
      <c r="E38" s="64">
        <v>100</v>
      </c>
      <c r="F38" s="64">
        <v>0</v>
      </c>
      <c r="G38" s="64">
        <v>0</v>
      </c>
      <c r="H38" s="72">
        <f>F38-G38</f>
        <v>0</v>
      </c>
      <c r="I38" s="74">
        <v>0</v>
      </c>
      <c r="J38" s="3">
        <v>0</v>
      </c>
      <c r="K38" s="24">
        <f t="shared" si="9"/>
        <v>0</v>
      </c>
      <c r="L38" s="75">
        <v>0</v>
      </c>
      <c r="M38" s="28">
        <v>5</v>
      </c>
      <c r="N38" s="76">
        <f t="shared" si="10"/>
        <v>0</v>
      </c>
    </row>
    <row r="39" spans="1:14" ht="85.5" customHeight="1" x14ac:dyDescent="0.2">
      <c r="A39" s="209"/>
      <c r="B39" s="203"/>
      <c r="C39" s="95" t="s">
        <v>108</v>
      </c>
      <c r="D39" s="63">
        <f t="shared" si="7"/>
        <v>150</v>
      </c>
      <c r="E39" s="64">
        <v>100</v>
      </c>
      <c r="F39" s="64">
        <v>50</v>
      </c>
      <c r="G39" s="64">
        <v>0</v>
      </c>
      <c r="H39" s="72">
        <f t="shared" ref="H39:H41" si="11">F39-G39</f>
        <v>50</v>
      </c>
      <c r="I39" s="74">
        <v>50</v>
      </c>
      <c r="J39" s="3">
        <v>50</v>
      </c>
      <c r="K39" s="24">
        <f t="shared" si="9"/>
        <v>0</v>
      </c>
      <c r="L39" s="75">
        <v>0</v>
      </c>
      <c r="M39" s="28">
        <v>2</v>
      </c>
      <c r="N39" s="76">
        <f t="shared" si="10"/>
        <v>0</v>
      </c>
    </row>
    <row r="40" spans="1:14" ht="85.5" customHeight="1" x14ac:dyDescent="0.2">
      <c r="A40" s="209"/>
      <c r="B40" s="203"/>
      <c r="C40" s="95" t="s">
        <v>101</v>
      </c>
      <c r="D40" s="63">
        <f t="shared" si="7"/>
        <v>100</v>
      </c>
      <c r="E40" s="64">
        <v>100</v>
      </c>
      <c r="F40" s="64">
        <v>0</v>
      </c>
      <c r="G40" s="64">
        <v>0</v>
      </c>
      <c r="H40" s="72">
        <f t="shared" si="11"/>
        <v>0</v>
      </c>
      <c r="I40" s="74">
        <v>0</v>
      </c>
      <c r="J40" s="3">
        <v>0</v>
      </c>
      <c r="K40" s="24">
        <f t="shared" si="9"/>
        <v>0</v>
      </c>
      <c r="L40" s="75">
        <v>0</v>
      </c>
      <c r="M40" s="28">
        <v>4</v>
      </c>
      <c r="N40" s="76">
        <f t="shared" si="10"/>
        <v>0</v>
      </c>
    </row>
    <row r="41" spans="1:14" ht="85.5" customHeight="1" thickBot="1" x14ac:dyDescent="0.25">
      <c r="A41" s="210"/>
      <c r="B41" s="204"/>
      <c r="C41" s="96" t="s">
        <v>110</v>
      </c>
      <c r="D41" s="65">
        <f t="shared" si="7"/>
        <v>150</v>
      </c>
      <c r="E41" s="66">
        <v>100</v>
      </c>
      <c r="F41" s="66">
        <v>50</v>
      </c>
      <c r="G41" s="66">
        <v>0</v>
      </c>
      <c r="H41" s="73">
        <f t="shared" si="11"/>
        <v>50</v>
      </c>
      <c r="I41" s="77">
        <v>90</v>
      </c>
      <c r="J41" s="78">
        <v>50</v>
      </c>
      <c r="K41" s="79">
        <f t="shared" si="9"/>
        <v>0</v>
      </c>
      <c r="L41" s="80">
        <v>0.11</v>
      </c>
      <c r="M41" s="81">
        <v>12</v>
      </c>
      <c r="N41" s="82">
        <f t="shared" si="10"/>
        <v>1584</v>
      </c>
    </row>
    <row r="42" spans="1:14" ht="33" customHeight="1" x14ac:dyDescent="0.2">
      <c r="C42" s="1"/>
      <c r="H42" s="1"/>
      <c r="N42" s="84">
        <f>SUM(N5:N41)</f>
        <v>1148481.6000000001</v>
      </c>
    </row>
    <row r="43" spans="1:14" ht="15.95" customHeight="1" x14ac:dyDescent="0.2">
      <c r="C43" s="1"/>
      <c r="H43" s="1"/>
    </row>
    <row r="44" spans="1:14" ht="15.95" customHeight="1" x14ac:dyDescent="0.2">
      <c r="C44" s="1"/>
      <c r="H44" s="1"/>
    </row>
    <row r="46" spans="1:14" ht="15.95" customHeight="1" x14ac:dyDescent="0.2">
      <c r="C46" s="1"/>
      <c r="H46" s="1"/>
    </row>
    <row r="47" spans="1:14" ht="15.95" customHeight="1" x14ac:dyDescent="0.2">
      <c r="C47" s="1"/>
      <c r="H47" s="1"/>
    </row>
    <row r="48" spans="1:14" ht="15.95" customHeight="1" x14ac:dyDescent="0.2">
      <c r="C48" s="1"/>
      <c r="H48" s="1"/>
    </row>
    <row r="49" spans="3:8" ht="15.95" customHeight="1" x14ac:dyDescent="0.2">
      <c r="C49" s="1"/>
      <c r="H49" s="1"/>
    </row>
    <row r="50" spans="3:8" ht="15.95" customHeight="1" x14ac:dyDescent="0.2">
      <c r="C50" s="1"/>
      <c r="H50" s="1"/>
    </row>
    <row r="51" spans="3:8" ht="15.95" customHeight="1" x14ac:dyDescent="0.2">
      <c r="C51" s="1"/>
      <c r="H51" s="1"/>
    </row>
    <row r="52" spans="3:8" ht="15.95" customHeight="1" x14ac:dyDescent="0.2">
      <c r="C52" s="1"/>
      <c r="H52" s="1"/>
    </row>
    <row r="53" spans="3:8" ht="15.95" customHeight="1" x14ac:dyDescent="0.2">
      <c r="C53" s="1"/>
      <c r="H53" s="1"/>
    </row>
    <row r="54" spans="3:8" ht="15.95" customHeight="1" x14ac:dyDescent="0.2">
      <c r="C54" s="1"/>
      <c r="H54" s="1"/>
    </row>
    <row r="55" spans="3:8" ht="15.95" customHeight="1" x14ac:dyDescent="0.2">
      <c r="C55" s="1"/>
      <c r="H55" s="1"/>
    </row>
    <row r="56" spans="3:8" ht="15.95" customHeight="1" x14ac:dyDescent="0.2">
      <c r="C56" s="1"/>
      <c r="H56" s="1"/>
    </row>
    <row r="57" spans="3:8" ht="15.95" customHeight="1" x14ac:dyDescent="0.2">
      <c r="C57" s="1"/>
      <c r="H57" s="1"/>
    </row>
    <row r="58" spans="3:8" ht="15.95" customHeight="1" x14ac:dyDescent="0.2">
      <c r="C58" s="1"/>
      <c r="H58" s="1"/>
    </row>
    <row r="59" spans="3:8" ht="15.95" customHeight="1" x14ac:dyDescent="0.2">
      <c r="C59" s="1"/>
      <c r="H59" s="1"/>
    </row>
    <row r="60" spans="3:8" ht="15.95" customHeight="1" x14ac:dyDescent="0.2">
      <c r="C60" s="1"/>
      <c r="H60" s="1"/>
    </row>
    <row r="61" spans="3:8" ht="15.95" customHeight="1" x14ac:dyDescent="0.2">
      <c r="C61" s="1"/>
      <c r="H61" s="1"/>
    </row>
    <row r="62" spans="3:8" ht="15.95" customHeight="1" x14ac:dyDescent="0.2">
      <c r="C62" s="1"/>
      <c r="H62" s="1"/>
    </row>
    <row r="63" spans="3:8" ht="15.95" customHeight="1" x14ac:dyDescent="0.2">
      <c r="C63" s="1"/>
      <c r="H63" s="1"/>
    </row>
    <row r="64" spans="3:8" ht="15.95" customHeight="1" x14ac:dyDescent="0.2">
      <c r="C64" s="1"/>
      <c r="H64" s="1"/>
    </row>
    <row r="65" spans="3:8" ht="15.95" customHeight="1" x14ac:dyDescent="0.2">
      <c r="C65" s="1"/>
      <c r="H65" s="1"/>
    </row>
    <row r="66" spans="3:8" ht="15.95" customHeight="1" x14ac:dyDescent="0.2">
      <c r="C66" s="1"/>
      <c r="H66" s="1"/>
    </row>
    <row r="67" spans="3:8" ht="15.95" customHeight="1" x14ac:dyDescent="0.2">
      <c r="C67" s="1"/>
      <c r="H67" s="1"/>
    </row>
    <row r="68" spans="3:8" ht="15.95" customHeight="1" x14ac:dyDescent="0.2">
      <c r="C68" s="1"/>
      <c r="H68" s="1"/>
    </row>
    <row r="71" spans="3:8" ht="12.75" customHeight="1" x14ac:dyDescent="0.2">
      <c r="C71" s="1"/>
      <c r="H71" s="1"/>
    </row>
    <row r="72" spans="3:8" ht="12.75" customHeight="1" x14ac:dyDescent="0.2">
      <c r="C72" s="1"/>
      <c r="H72" s="1"/>
    </row>
    <row r="73" spans="3:8" ht="15.95" customHeight="1" x14ac:dyDescent="0.2">
      <c r="C73" s="1"/>
      <c r="H73" s="1"/>
    </row>
    <row r="74" spans="3:8" ht="15.95" customHeight="1" x14ac:dyDescent="0.2">
      <c r="C74" s="1"/>
      <c r="H74" s="1"/>
    </row>
    <row r="75" spans="3:8" ht="15.95" customHeight="1" x14ac:dyDescent="0.2">
      <c r="C75" s="1"/>
      <c r="H75" s="1"/>
    </row>
    <row r="76" spans="3:8" ht="15.95" customHeight="1" x14ac:dyDescent="0.2">
      <c r="C76" s="1"/>
      <c r="H76" s="1"/>
    </row>
    <row r="77" spans="3:8" ht="15.95" customHeight="1" x14ac:dyDescent="0.2">
      <c r="C77" s="1"/>
      <c r="H77" s="1"/>
    </row>
    <row r="78" spans="3:8" ht="12.75" customHeight="1" x14ac:dyDescent="0.2">
      <c r="C78" s="1"/>
      <c r="H78" s="1"/>
    </row>
    <row r="79" spans="3:8" ht="15.95" customHeight="1" x14ac:dyDescent="0.2">
      <c r="C79" s="1"/>
      <c r="H79" s="1"/>
    </row>
    <row r="80" spans="3:8" ht="15.95" customHeight="1" x14ac:dyDescent="0.2">
      <c r="C80" s="1"/>
      <c r="H80" s="1"/>
    </row>
    <row r="81" spans="3:8" ht="15.95" customHeight="1" x14ac:dyDescent="0.2">
      <c r="C81" s="1"/>
      <c r="H81" s="1"/>
    </row>
    <row r="82" spans="3:8" ht="15.95" customHeight="1" x14ac:dyDescent="0.2">
      <c r="C82" s="1"/>
      <c r="H82" s="1"/>
    </row>
    <row r="83" spans="3:8" ht="15.95" customHeight="1" x14ac:dyDescent="0.2">
      <c r="C83" s="1"/>
      <c r="H83" s="1"/>
    </row>
    <row r="84" spans="3:8" ht="15.95" customHeight="1" x14ac:dyDescent="0.2">
      <c r="C84" s="1"/>
      <c r="H84" s="1"/>
    </row>
    <row r="85" spans="3:8" ht="15.95" customHeight="1" x14ac:dyDescent="0.2">
      <c r="C85" s="1"/>
      <c r="H85" s="1"/>
    </row>
    <row r="86" spans="3:8" ht="15.95" customHeight="1" x14ac:dyDescent="0.2">
      <c r="C86" s="1"/>
      <c r="H86" s="1"/>
    </row>
    <row r="87" spans="3:8" ht="15.95" customHeight="1" x14ac:dyDescent="0.2">
      <c r="C87" s="1"/>
      <c r="H87" s="1"/>
    </row>
    <row r="88" spans="3:8" ht="15.95" customHeight="1" x14ac:dyDescent="0.2">
      <c r="C88" s="1"/>
      <c r="H88" s="1"/>
    </row>
    <row r="89" spans="3:8" ht="15.95" customHeight="1" x14ac:dyDescent="0.2">
      <c r="C89" s="1"/>
      <c r="H89" s="1"/>
    </row>
    <row r="90" spans="3:8" ht="15.95" customHeight="1" x14ac:dyDescent="0.2">
      <c r="C90" s="1"/>
      <c r="H90" s="1"/>
    </row>
    <row r="91" spans="3:8" ht="15.95" customHeight="1" x14ac:dyDescent="0.2">
      <c r="C91" s="1"/>
      <c r="H91" s="1"/>
    </row>
    <row r="92" spans="3:8" ht="15.95" customHeight="1" x14ac:dyDescent="0.2">
      <c r="C92" s="1"/>
      <c r="H92" s="1"/>
    </row>
    <row r="93" spans="3:8" ht="15.95" customHeight="1" x14ac:dyDescent="0.2">
      <c r="C93" s="1"/>
      <c r="H93" s="1"/>
    </row>
    <row r="94" spans="3:8" ht="15.95" customHeight="1" x14ac:dyDescent="0.2">
      <c r="C94" s="1"/>
      <c r="H94" s="1"/>
    </row>
    <row r="95" spans="3:8" ht="15.95" customHeight="1" x14ac:dyDescent="0.2">
      <c r="C95" s="1"/>
      <c r="H95" s="1"/>
    </row>
    <row r="96" spans="3:8" ht="15.95" customHeight="1" x14ac:dyDescent="0.2">
      <c r="C96" s="1"/>
      <c r="H96" s="1"/>
    </row>
    <row r="97" spans="3:8" ht="15.95" customHeight="1" x14ac:dyDescent="0.2">
      <c r="C97" s="1"/>
      <c r="H97" s="1"/>
    </row>
    <row r="98" spans="3:8" ht="15.95" customHeight="1" x14ac:dyDescent="0.2">
      <c r="C98" s="1"/>
      <c r="H98" s="1"/>
    </row>
    <row r="99" spans="3:8" ht="15.95" customHeight="1" x14ac:dyDescent="0.2">
      <c r="C99" s="1"/>
      <c r="H99" s="1"/>
    </row>
    <row r="100" spans="3:8" ht="15.95" customHeight="1" x14ac:dyDescent="0.2">
      <c r="C100" s="1"/>
      <c r="H100" s="1"/>
    </row>
    <row r="101" spans="3:8" ht="15.95" customHeight="1" x14ac:dyDescent="0.2">
      <c r="C101" s="1"/>
      <c r="H101" s="1"/>
    </row>
    <row r="104" spans="3:8" ht="12.75" customHeight="1" x14ac:dyDescent="0.2">
      <c r="C104" s="1"/>
      <c r="H104" s="1"/>
    </row>
    <row r="105" spans="3:8" ht="12.75" customHeight="1" x14ac:dyDescent="0.2">
      <c r="C105" s="1"/>
      <c r="H105" s="1"/>
    </row>
    <row r="106" spans="3:8" ht="15.95" customHeight="1" x14ac:dyDescent="0.2">
      <c r="C106" s="1"/>
      <c r="H106" s="1"/>
    </row>
    <row r="107" spans="3:8" ht="15.95" customHeight="1" x14ac:dyDescent="0.2">
      <c r="C107" s="1"/>
      <c r="H107" s="1"/>
    </row>
    <row r="108" spans="3:8" ht="15.95" customHeight="1" x14ac:dyDescent="0.2">
      <c r="C108" s="1"/>
      <c r="H108" s="1"/>
    </row>
    <row r="109" spans="3:8" ht="15.95" customHeight="1" x14ac:dyDescent="0.2">
      <c r="C109" s="1"/>
      <c r="H109" s="1"/>
    </row>
    <row r="110" spans="3:8" ht="15.95" customHeight="1" x14ac:dyDescent="0.2">
      <c r="C110" s="1"/>
      <c r="H110" s="1"/>
    </row>
    <row r="112" spans="3:8" ht="15.95" customHeight="1" x14ac:dyDescent="0.2">
      <c r="C112" s="1"/>
      <c r="H112" s="1"/>
    </row>
    <row r="113" spans="3:8" ht="15.95" customHeight="1" x14ac:dyDescent="0.2">
      <c r="C113" s="1"/>
      <c r="H113" s="1"/>
    </row>
    <row r="114" spans="3:8" ht="15.95" customHeight="1" x14ac:dyDescent="0.2">
      <c r="C114" s="1"/>
      <c r="H114" s="1"/>
    </row>
    <row r="115" spans="3:8" ht="15.95" customHeight="1" x14ac:dyDescent="0.2">
      <c r="C115" s="1"/>
      <c r="H115" s="1"/>
    </row>
    <row r="116" spans="3:8" ht="15.95" customHeight="1" x14ac:dyDescent="0.2">
      <c r="C116" s="1"/>
      <c r="H116" s="1"/>
    </row>
    <row r="117" spans="3:8" ht="15.95" customHeight="1" x14ac:dyDescent="0.2">
      <c r="C117" s="1"/>
      <c r="H117" s="1"/>
    </row>
    <row r="118" spans="3:8" ht="15.95" customHeight="1" x14ac:dyDescent="0.2">
      <c r="C118" s="1"/>
      <c r="H118" s="1"/>
    </row>
    <row r="119" spans="3:8" ht="15.95" customHeight="1" x14ac:dyDescent="0.2">
      <c r="C119" s="1"/>
      <c r="H119" s="1"/>
    </row>
    <row r="120" spans="3:8" ht="15.95" customHeight="1" x14ac:dyDescent="0.2">
      <c r="C120" s="1"/>
      <c r="H120" s="1"/>
    </row>
    <row r="121" spans="3:8" ht="15.95" customHeight="1" x14ac:dyDescent="0.2">
      <c r="C121" s="1"/>
      <c r="H121" s="1"/>
    </row>
    <row r="122" spans="3:8" ht="15.95" customHeight="1" x14ac:dyDescent="0.2">
      <c r="C122" s="1"/>
      <c r="H122" s="1"/>
    </row>
    <row r="123" spans="3:8" ht="15.95" customHeight="1" x14ac:dyDescent="0.2">
      <c r="C123" s="1"/>
      <c r="H123" s="1"/>
    </row>
    <row r="124" spans="3:8" ht="15.95" customHeight="1" x14ac:dyDescent="0.2">
      <c r="C124" s="1"/>
      <c r="H124" s="1"/>
    </row>
    <row r="125" spans="3:8" ht="15.95" customHeight="1" x14ac:dyDescent="0.2">
      <c r="C125" s="1"/>
      <c r="H125" s="1"/>
    </row>
    <row r="126" spans="3:8" ht="15.95" customHeight="1" x14ac:dyDescent="0.2">
      <c r="C126" s="1"/>
      <c r="H126" s="1"/>
    </row>
    <row r="127" spans="3:8" ht="15.95" customHeight="1" x14ac:dyDescent="0.2">
      <c r="C127" s="1"/>
      <c r="H127" s="1"/>
    </row>
    <row r="128" spans="3:8" ht="15.95" customHeight="1" x14ac:dyDescent="0.2">
      <c r="C128" s="1"/>
      <c r="H128" s="1"/>
    </row>
    <row r="129" spans="3:8" ht="15.95" customHeight="1" x14ac:dyDescent="0.2">
      <c r="C129" s="1"/>
      <c r="H129" s="1"/>
    </row>
    <row r="130" spans="3:8" ht="15.95" customHeight="1" x14ac:dyDescent="0.2">
      <c r="C130" s="1"/>
      <c r="H130" s="1"/>
    </row>
    <row r="131" spans="3:8" ht="15.95" customHeight="1" x14ac:dyDescent="0.2">
      <c r="C131" s="1"/>
      <c r="H131" s="1"/>
    </row>
    <row r="132" spans="3:8" ht="15.95" customHeight="1" x14ac:dyDescent="0.2">
      <c r="C132" s="1"/>
      <c r="H132" s="1"/>
    </row>
    <row r="133" spans="3:8" ht="15.95" customHeight="1" x14ac:dyDescent="0.2">
      <c r="C133" s="1"/>
      <c r="H133" s="1"/>
    </row>
    <row r="134" spans="3:8" ht="15.95" customHeight="1" x14ac:dyDescent="0.2">
      <c r="C134" s="1"/>
      <c r="H134" s="1"/>
    </row>
    <row r="137" spans="3:8" ht="26.25" customHeight="1" x14ac:dyDescent="0.2">
      <c r="C137" s="1"/>
      <c r="H137" s="1"/>
    </row>
    <row r="140" spans="3:8" ht="27" customHeight="1" x14ac:dyDescent="0.2">
      <c r="C140" s="1"/>
      <c r="H140" s="1"/>
    </row>
    <row r="141" spans="3:8" ht="24.75" customHeight="1" x14ac:dyDescent="0.2">
      <c r="C141" s="1"/>
      <c r="H141" s="1"/>
    </row>
    <row r="142" spans="3:8" ht="25.5" customHeight="1" x14ac:dyDescent="0.2">
      <c r="C142" s="1"/>
      <c r="H142" s="1"/>
    </row>
    <row r="143" spans="3:8" ht="25.5" customHeight="1" x14ac:dyDescent="0.2">
      <c r="C143" s="1"/>
      <c r="H143" s="1"/>
    </row>
    <row r="148" spans="3:8" ht="12.75" customHeight="1" x14ac:dyDescent="0.2">
      <c r="C148" s="1"/>
      <c r="H148" s="1"/>
    </row>
    <row r="157" spans="3:8" ht="12.75" x14ac:dyDescent="0.2">
      <c r="C157" s="1"/>
      <c r="H157" s="1"/>
    </row>
  </sheetData>
  <mergeCells count="10">
    <mergeCell ref="C1:E1"/>
    <mergeCell ref="A2:N2"/>
    <mergeCell ref="A1:B1"/>
    <mergeCell ref="G1:H1"/>
    <mergeCell ref="B6:B11"/>
    <mergeCell ref="B24:B34"/>
    <mergeCell ref="B12:B22"/>
    <mergeCell ref="B35:B41"/>
    <mergeCell ref="A23:A41"/>
    <mergeCell ref="A5:A2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2018-04-17T13:10:23Z</cp:lastPrinted>
  <dcterms:created xsi:type="dcterms:W3CDTF">2005-06-22T10:45:23Z</dcterms:created>
  <dcterms:modified xsi:type="dcterms:W3CDTF">2018-06-13T06:08:36Z</dcterms:modified>
</cp:coreProperties>
</file>